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Landisk-04\05_進行中\新生病院グループ\案件\20250325_WEB_UPDATE-2546_ホームページ修正4月（パウル会表記削除他）\支給\20250424_支給（健診・ドックのご案内）\"/>
    </mc:Choice>
  </mc:AlternateContent>
  <xr:revisionPtr revIDLastSave="0" documentId="8_{EB742A2A-4AF8-4164-A52F-BEFA26909559}" xr6:coauthVersionLast="47" xr6:coauthVersionMax="47" xr10:uidLastSave="{00000000-0000-0000-0000-000000000000}"/>
  <bookViews>
    <workbookView xWindow="-120" yWindow="-120" windowWidth="29040" windowHeight="17520" tabRatio="740" activeTab="2" xr2:uid="{00000000-000D-0000-FFFF-FFFF00000000}"/>
  </bookViews>
  <sheets>
    <sheet name="①お申込書" sheetId="30" r:id="rId1"/>
    <sheet name="ID" sheetId="4" state="hidden" r:id="rId2"/>
    <sheet name="②受診者リスト " sheetId="24" r:id="rId3"/>
    <sheet name="③住所一覧表" sheetId="46" r:id="rId4"/>
    <sheet name="人間ドック料金表 " sheetId="37" r:id="rId5"/>
    <sheet name="協会けんぽ料金表" sheetId="42" r:id="rId6"/>
    <sheet name="定期 特定　料金表" sheetId="39" r:id="rId7"/>
    <sheet name="検査項目表" sheetId="35" r:id="rId8"/>
    <sheet name="取り込み用" sheetId="11" state="hidden" r:id="rId9"/>
    <sheet name="契約コース内容" sheetId="13" state="hidden" r:id="rId10"/>
    <sheet name="運用について" sheetId="12" state="hidden" r:id="rId11"/>
  </sheets>
  <definedNames>
    <definedName name="_xlnm._FilterDatabase" localSheetId="2" hidden="1">'②受診者リスト '!$A$14:$U$30</definedName>
    <definedName name="_xlnm.Print_Area" localSheetId="0">①お申込書!$A$1:$L$48</definedName>
    <definedName name="_xlnm.Print_Area" localSheetId="2">'②受診者リスト '!$A$1:$T$73</definedName>
    <definedName name="_xlnm.Print_Area" localSheetId="8">取り込み用!$A$1:$AG$39</definedName>
    <definedName name="_xlnm.Print_Area" localSheetId="4">'人間ドック料金表 '!$A$1:$H$31</definedName>
    <definedName name="_xlnm.Print_Titles" localSheetId="2">'②受診者リスト '!$14:$14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24" l="1"/>
  <c r="T3" i="24"/>
  <c r="T2" i="24"/>
  <c r="T8" i="24"/>
  <c r="T7" i="24"/>
  <c r="T6" i="24"/>
  <c r="T5" i="24"/>
  <c r="B4" i="46" l="1"/>
  <c r="B5" i="46"/>
  <c r="B6" i="46"/>
  <c r="B7" i="46"/>
  <c r="B8" i="46"/>
  <c r="B9" i="46"/>
  <c r="B10" i="46"/>
  <c r="B11" i="46"/>
  <c r="B12" i="46"/>
  <c r="B13" i="46"/>
  <c r="B14" i="46"/>
  <c r="B15" i="46"/>
  <c r="B16" i="46"/>
  <c r="B17" i="46"/>
  <c r="B18" i="46"/>
  <c r="B19" i="46"/>
  <c r="B20" i="46"/>
  <c r="B21" i="46"/>
  <c r="B22" i="46"/>
  <c r="B23" i="46"/>
  <c r="B24" i="46"/>
  <c r="B25" i="46"/>
  <c r="B26" i="46"/>
  <c r="B27" i="46"/>
  <c r="B28" i="46"/>
  <c r="B29" i="46"/>
  <c r="B30" i="46"/>
  <c r="B31" i="46"/>
  <c r="B32" i="46"/>
  <c r="B33" i="46"/>
  <c r="B34" i="46"/>
  <c r="B35" i="46"/>
  <c r="B36" i="46"/>
  <c r="B37" i="46"/>
  <c r="B38" i="46"/>
  <c r="B39" i="46"/>
  <c r="B40" i="46"/>
  <c r="B41" i="46"/>
  <c r="B42" i="46"/>
  <c r="B43" i="46"/>
  <c r="B44" i="46"/>
  <c r="B45" i="46"/>
  <c r="B46" i="46"/>
  <c r="B47" i="46"/>
  <c r="B48" i="46"/>
  <c r="B49" i="46"/>
  <c r="B50" i="46"/>
  <c r="B51" i="46"/>
  <c r="B52" i="46"/>
  <c r="B53" i="46"/>
  <c r="B54" i="46"/>
  <c r="B55" i="46"/>
  <c r="B56" i="46"/>
  <c r="B57" i="46"/>
  <c r="B58" i="46"/>
  <c r="B59" i="46"/>
  <c r="B60" i="46"/>
  <c r="B3" i="46"/>
  <c r="F66" i="24" l="1"/>
  <c r="F67" i="24"/>
  <c r="F68" i="24"/>
  <c r="F69" i="24"/>
  <c r="F70" i="24"/>
  <c r="F71" i="24"/>
  <c r="F72" i="24"/>
  <c r="F73" i="24"/>
  <c r="F58" i="24"/>
  <c r="F59" i="24"/>
  <c r="F60" i="24"/>
  <c r="F61" i="24"/>
  <c r="F62" i="24"/>
  <c r="F63" i="24"/>
  <c r="F64" i="24"/>
  <c r="F65" i="24"/>
  <c r="F52" i="24"/>
  <c r="F53" i="24"/>
  <c r="F54" i="24"/>
  <c r="F55" i="24"/>
  <c r="F56" i="24"/>
  <c r="F57" i="24"/>
  <c r="F46" i="24"/>
  <c r="F47" i="24"/>
  <c r="F48" i="24"/>
  <c r="F49" i="24"/>
  <c r="F50" i="24"/>
  <c r="F51" i="24"/>
  <c r="F40" i="24"/>
  <c r="F41" i="24"/>
  <c r="F42" i="24"/>
  <c r="F43" i="24"/>
  <c r="F44" i="24"/>
  <c r="F45" i="24"/>
  <c r="F25" i="24" l="1"/>
  <c r="F39" i="24" l="1"/>
  <c r="F38" i="24"/>
  <c r="F37" i="24"/>
  <c r="F36" i="24"/>
  <c r="F35" i="24"/>
  <c r="F34" i="24"/>
  <c r="F33" i="24"/>
  <c r="F32" i="24"/>
  <c r="F31" i="24"/>
  <c r="F28" i="24" l="1"/>
  <c r="F27" i="24"/>
  <c r="F29" i="24"/>
  <c r="F16" i="24" l="1"/>
  <c r="F17" i="24"/>
  <c r="F18" i="24"/>
  <c r="F19" i="24"/>
  <c r="F20" i="24"/>
  <c r="F21" i="24"/>
  <c r="F22" i="24"/>
  <c r="F23" i="24"/>
  <c r="F24" i="24"/>
  <c r="F26" i="24"/>
  <c r="F30" i="2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クエリ - 20775" description="ブック内の '20775' クエリへの接続です。" type="5" refreshedVersion="6" background="1" saveData="1">
    <dbPr connection="Provider=Microsoft.Mashup.OleDb.1;Data Source=$Workbook$;Location=20775;Extended Properties=&quot;&quot;" command="SELECT * FROM [20775]"/>
  </connection>
</connections>
</file>

<file path=xl/sharedStrings.xml><?xml version="1.0" encoding="utf-8"?>
<sst xmlns="http://schemas.openxmlformats.org/spreadsheetml/2006/main" count="763" uniqueCount="448">
  <si>
    <t>性別</t>
    <rPh sb="0" eb="2">
      <t>セイベツ</t>
    </rPh>
    <phoneticPr fontId="1"/>
  </si>
  <si>
    <t>起算</t>
    <rPh sb="0" eb="2">
      <t>キサン</t>
    </rPh>
    <phoneticPr fontId="1"/>
  </si>
  <si>
    <t>備考</t>
    <rPh sb="0" eb="2">
      <t>ビコウ</t>
    </rPh>
    <phoneticPr fontId="1"/>
  </si>
  <si>
    <t>カナ氏名</t>
  </si>
  <si>
    <t>氏名</t>
  </si>
  <si>
    <t>性別</t>
  </si>
  <si>
    <t>生年月日</t>
  </si>
  <si>
    <t>団体1・団体番号</t>
  </si>
  <si>
    <t>本人家族区分</t>
  </si>
  <si>
    <t>任継区分</t>
  </si>
  <si>
    <t>被保険者証等記号</t>
  </si>
  <si>
    <t>被保険者証等番号</t>
  </si>
  <si>
    <t>保険者番号</t>
  </si>
  <si>
    <t>日程希望</t>
    <rPh sb="0" eb="2">
      <t>ニッテイ</t>
    </rPh>
    <rPh sb="2" eb="4">
      <t>キボウ</t>
    </rPh>
    <phoneticPr fontId="1"/>
  </si>
  <si>
    <t>主コース</t>
    <rPh sb="0" eb="1">
      <t>シュ</t>
    </rPh>
    <phoneticPr fontId="1"/>
  </si>
  <si>
    <t>受付フロア</t>
  </si>
  <si>
    <t>予約時間帯コード</t>
  </si>
  <si>
    <t>個人番号</t>
  </si>
  <si>
    <t>契約番号</t>
  </si>
  <si>
    <t>本人・家族区分</t>
  </si>
  <si>
    <t>従業員コード</t>
  </si>
  <si>
    <t>部署コード１</t>
  </si>
  <si>
    <t>部署コード２</t>
  </si>
  <si>
    <t>部署コード３</t>
  </si>
  <si>
    <t>加入健保団体番号</t>
  </si>
  <si>
    <t>オプション</t>
    <phoneticPr fontId="1"/>
  </si>
  <si>
    <t>受診施設</t>
    <rPh sb="0" eb="2">
      <t>ジュシン</t>
    </rPh>
    <rPh sb="2" eb="4">
      <t>シセツ</t>
    </rPh>
    <phoneticPr fontId="1"/>
  </si>
  <si>
    <t>予約日</t>
  </si>
  <si>
    <t>呼出時間</t>
  </si>
  <si>
    <t>漢字氏名</t>
  </si>
  <si>
    <t>主コース</t>
  </si>
  <si>
    <t>胃カメラ</t>
    <rPh sb="0" eb="1">
      <t>イ</t>
    </rPh>
    <phoneticPr fontId="1"/>
  </si>
  <si>
    <t>協会マンモ</t>
    <rPh sb="0" eb="2">
      <t>キョウカイ</t>
    </rPh>
    <phoneticPr fontId="1"/>
  </si>
  <si>
    <t>協会子宮</t>
    <rPh sb="0" eb="2">
      <t>キョウカイ</t>
    </rPh>
    <phoneticPr fontId="1"/>
  </si>
  <si>
    <t>①</t>
    <phoneticPr fontId="1"/>
  </si>
  <si>
    <t>既存ID抽出</t>
    <rPh sb="0" eb="2">
      <t>キゾン</t>
    </rPh>
    <rPh sb="4" eb="6">
      <t>チュウシュツ</t>
    </rPh>
    <phoneticPr fontId="1"/>
  </si>
  <si>
    <t>個人一覧より企業登録の既存の情報を抽出しエクセルデーターを作成</t>
    <rPh sb="0" eb="2">
      <t>コジン</t>
    </rPh>
    <rPh sb="2" eb="4">
      <t>イチラン</t>
    </rPh>
    <rPh sb="6" eb="8">
      <t>キギョウ</t>
    </rPh>
    <rPh sb="8" eb="10">
      <t>トウロク</t>
    </rPh>
    <rPh sb="11" eb="13">
      <t>キゾン</t>
    </rPh>
    <rPh sb="14" eb="16">
      <t>ジョウホウ</t>
    </rPh>
    <rPh sb="17" eb="19">
      <t>チュウシュツ</t>
    </rPh>
    <rPh sb="29" eb="31">
      <t>サクセイ</t>
    </rPh>
    <phoneticPr fontId="1"/>
  </si>
  <si>
    <t>②</t>
    <phoneticPr fontId="1"/>
  </si>
  <si>
    <t>当院→企業</t>
    <rPh sb="0" eb="2">
      <t>トウイン</t>
    </rPh>
    <rPh sb="3" eb="5">
      <t>キギョウ</t>
    </rPh>
    <phoneticPr fontId="1"/>
  </si>
  <si>
    <t>今年度の受診対象者リスト作成</t>
    <rPh sb="0" eb="3">
      <t>コンネンド</t>
    </rPh>
    <rPh sb="4" eb="6">
      <t>ジュシン</t>
    </rPh>
    <rPh sb="6" eb="9">
      <t>タイショウシャ</t>
    </rPh>
    <rPh sb="12" eb="14">
      <t>サクセイ</t>
    </rPh>
    <phoneticPr fontId="1"/>
  </si>
  <si>
    <t>企業→当院</t>
    <rPh sb="0" eb="2">
      <t>キギョウ</t>
    </rPh>
    <rPh sb="3" eb="5">
      <t>トウイン</t>
    </rPh>
    <phoneticPr fontId="1"/>
  </si>
  <si>
    <t>③</t>
    <phoneticPr fontId="1"/>
  </si>
  <si>
    <t>予約枠・契約・日程を調整する</t>
    <rPh sb="0" eb="2">
      <t>ヨヤク</t>
    </rPh>
    <rPh sb="2" eb="3">
      <t>ワク</t>
    </rPh>
    <rPh sb="4" eb="6">
      <t>ケイヤク</t>
    </rPh>
    <rPh sb="7" eb="9">
      <t>ニッテイ</t>
    </rPh>
    <rPh sb="10" eb="12">
      <t>チョウセイ</t>
    </rPh>
    <phoneticPr fontId="1"/>
  </si>
  <si>
    <t>当院</t>
    <rPh sb="0" eb="2">
      <t>トウイン</t>
    </rPh>
    <phoneticPr fontId="1"/>
  </si>
  <si>
    <t>新規ID作成（ワイズマン作成自動化あり）</t>
    <rPh sb="0" eb="2">
      <t>シンキ</t>
    </rPh>
    <rPh sb="4" eb="6">
      <t>サクセイ</t>
    </rPh>
    <rPh sb="12" eb="14">
      <t>サクセイ</t>
    </rPh>
    <rPh sb="14" eb="17">
      <t>ジドウカ</t>
    </rPh>
    <phoneticPr fontId="1"/>
  </si>
  <si>
    <t>団体契約運用を作成　（協会けんぽ親団体で運用）</t>
    <rPh sb="7" eb="9">
      <t>サクセイ</t>
    </rPh>
    <rPh sb="11" eb="13">
      <t>キョウカイ</t>
    </rPh>
    <rPh sb="16" eb="17">
      <t>オヤ</t>
    </rPh>
    <rPh sb="17" eb="19">
      <t>ダンタイ</t>
    </rPh>
    <rPh sb="20" eb="22">
      <t>ウンヨウ</t>
    </rPh>
    <phoneticPr fontId="1"/>
  </si>
  <si>
    <t>日程を仮枠で提供　もしくは　日程を確定し提供</t>
    <rPh sb="0" eb="2">
      <t>ニッテイ</t>
    </rPh>
    <rPh sb="3" eb="4">
      <t>カリ</t>
    </rPh>
    <rPh sb="4" eb="5">
      <t>ワク</t>
    </rPh>
    <rPh sb="6" eb="8">
      <t>テイキョウ</t>
    </rPh>
    <rPh sb="14" eb="16">
      <t>ニッテイ</t>
    </rPh>
    <rPh sb="17" eb="19">
      <t>カクテイ</t>
    </rPh>
    <rPh sb="20" eb="22">
      <t>テイキョウ</t>
    </rPh>
    <phoneticPr fontId="1"/>
  </si>
  <si>
    <t>流れ</t>
    <rPh sb="0" eb="1">
      <t>ナガ</t>
    </rPh>
    <phoneticPr fontId="1"/>
  </si>
  <si>
    <t>詳細</t>
    <rPh sb="0" eb="2">
      <t>ショウサイ</t>
    </rPh>
    <phoneticPr fontId="1"/>
  </si>
  <si>
    <t>業務内容</t>
    <rPh sb="0" eb="2">
      <t>ギョウム</t>
    </rPh>
    <rPh sb="2" eb="4">
      <t>ナイヨウ</t>
    </rPh>
    <phoneticPr fontId="1"/>
  </si>
  <si>
    <t>システム</t>
    <phoneticPr fontId="1"/>
  </si>
  <si>
    <t>★ID自動化CSV作成</t>
    <rPh sb="3" eb="6">
      <t>ジドウカ</t>
    </rPh>
    <rPh sb="9" eb="11">
      <t>サクセイ</t>
    </rPh>
    <phoneticPr fontId="1"/>
  </si>
  <si>
    <t>★企業やり取りエクセルデータ</t>
    <rPh sb="1" eb="3">
      <t>キギョウ</t>
    </rPh>
    <rPh sb="5" eb="6">
      <t>ト</t>
    </rPh>
    <phoneticPr fontId="1"/>
  </si>
  <si>
    <t>①のエクセルデータに今年度の対象者・検査コース・OPなど希望内容を担当者で整え提供してもらう</t>
    <rPh sb="10" eb="13">
      <t>コンネンド</t>
    </rPh>
    <rPh sb="14" eb="17">
      <t>タイショウシャ</t>
    </rPh>
    <rPh sb="18" eb="20">
      <t>ケンサ</t>
    </rPh>
    <rPh sb="28" eb="30">
      <t>キボウ</t>
    </rPh>
    <rPh sb="30" eb="32">
      <t>ナイヨウ</t>
    </rPh>
    <rPh sb="33" eb="36">
      <t>タントウシャ</t>
    </rPh>
    <rPh sb="37" eb="38">
      <t>トトノ</t>
    </rPh>
    <rPh sb="39" eb="41">
      <t>テイキョウ</t>
    </rPh>
    <phoneticPr fontId="1"/>
  </si>
  <si>
    <t>★一括オーダ取り込みCSV作成</t>
    <rPh sb="1" eb="3">
      <t>イッカツ</t>
    </rPh>
    <rPh sb="6" eb="7">
      <t>ト</t>
    </rPh>
    <rPh sb="8" eb="9">
      <t>コ</t>
    </rPh>
    <rPh sb="13" eb="15">
      <t>サクセイ</t>
    </rPh>
    <phoneticPr fontId="1"/>
  </si>
  <si>
    <t>★仮枠提供一覧作成</t>
    <rPh sb="1" eb="2">
      <t>カリ</t>
    </rPh>
    <rPh sb="2" eb="3">
      <t>ワク</t>
    </rPh>
    <rPh sb="3" eb="5">
      <t>テイキョウ</t>
    </rPh>
    <rPh sb="5" eb="7">
      <t>イチラン</t>
    </rPh>
    <rPh sb="7" eb="9">
      <t>サクセイ</t>
    </rPh>
    <phoneticPr fontId="1"/>
  </si>
  <si>
    <t>★日程表一覧作成</t>
    <rPh sb="1" eb="3">
      <t>ニッテイ</t>
    </rPh>
    <rPh sb="3" eb="4">
      <t>ヒョウ</t>
    </rPh>
    <rPh sb="4" eb="6">
      <t>イチラン</t>
    </rPh>
    <rPh sb="6" eb="8">
      <t>サクセイ</t>
    </rPh>
    <phoneticPr fontId="1"/>
  </si>
  <si>
    <t>予約区分</t>
    <rPh sb="0" eb="2">
      <t>ヨヤク</t>
    </rPh>
    <rPh sb="2" eb="4">
      <t>クブン</t>
    </rPh>
    <phoneticPr fontId="1"/>
  </si>
  <si>
    <t>F0001</t>
  </si>
  <si>
    <t>◆天神◆定期健康診断Ｂ</t>
  </si>
  <si>
    <t>F0002</t>
  </si>
  <si>
    <t>◇博多◇定期健康診断Ｂ</t>
  </si>
  <si>
    <t>F0003</t>
  </si>
  <si>
    <t>◆天神◆定期健康診断Ａ</t>
  </si>
  <si>
    <t>F0101</t>
  </si>
  <si>
    <t>◇博多◇定期健康診断Ａ</t>
  </si>
  <si>
    <t>FK001</t>
  </si>
  <si>
    <t>協会けんぽ一般健診</t>
  </si>
  <si>
    <t>FK002</t>
  </si>
  <si>
    <t>協会けんぽ付加健診</t>
  </si>
  <si>
    <t>FK003</t>
  </si>
  <si>
    <t>◆天神◆協会けんぽ付加健診同項目</t>
  </si>
  <si>
    <t>FK004</t>
  </si>
  <si>
    <t>◆天神◆協会けんぽ一般健診同項目</t>
  </si>
  <si>
    <t>FK005</t>
  </si>
  <si>
    <t>◆天神◆協会けんぽ差額人間ドック</t>
  </si>
  <si>
    <t>FK008</t>
  </si>
  <si>
    <t>◇博多◇協会けんぽ付加健診同項目</t>
  </si>
  <si>
    <t>FK009</t>
  </si>
  <si>
    <t>◇博多◇協会けんぽ一般健診同項目</t>
  </si>
  <si>
    <t>FK010</t>
  </si>
  <si>
    <t>◇博多◇協会けんぽ差額人間ドック</t>
  </si>
  <si>
    <t>FK099</t>
  </si>
  <si>
    <t>協会けんぽ肝炎ウィルス検査</t>
  </si>
  <si>
    <t>FK100</t>
  </si>
  <si>
    <t>協会けんぽ子宮頸がん検診</t>
  </si>
  <si>
    <t>FK101</t>
  </si>
  <si>
    <t>協会けんぽ乳がん検診(2方向)</t>
  </si>
  <si>
    <t>FK102</t>
  </si>
  <si>
    <t>協会けんぽ乳がん検診(1方向)</t>
  </si>
  <si>
    <t>FZ001</t>
  </si>
  <si>
    <t>◆天神◆マンモグラフィ(1方向)</t>
  </si>
  <si>
    <t>FZ002</t>
  </si>
  <si>
    <t>◆天神◆マンモグラフィ(2方向)</t>
  </si>
  <si>
    <t>FZ003</t>
  </si>
  <si>
    <t>◆天神◆乳腺超音波</t>
  </si>
  <si>
    <t>FZ004</t>
  </si>
  <si>
    <t>◆天神◆子宮頸部細胞診</t>
  </si>
  <si>
    <t>FZ032</t>
  </si>
  <si>
    <t>◇博多◇マンモグラフィ(1方向)</t>
  </si>
  <si>
    <t>FZ033</t>
  </si>
  <si>
    <t>◇博多◇マンモグラフィ(2方向)</t>
  </si>
  <si>
    <t>FZ034</t>
  </si>
  <si>
    <t>◇博多◇乳腺超音波</t>
  </si>
  <si>
    <t>FZ036</t>
  </si>
  <si>
    <t>◇博多◇子宮頸部細胞診</t>
  </si>
  <si>
    <t>FZ100</t>
  </si>
  <si>
    <t>【R2/窓口払い】インフルエンザ予防接種</t>
  </si>
  <si>
    <t>FZC01</t>
  </si>
  <si>
    <t>胃カメラ(差額5500円)</t>
  </si>
  <si>
    <t>FZC02</t>
  </si>
  <si>
    <t>胃カメラ差額(上下セット)</t>
  </si>
  <si>
    <t>郵便番号</t>
  </si>
  <si>
    <t>住所１</t>
  </si>
  <si>
    <t>住所２</t>
  </si>
  <si>
    <t>予約コメント</t>
  </si>
  <si>
    <t>E-MAIL</t>
  </si>
  <si>
    <t>日程を確定</t>
    <rPh sb="0" eb="2">
      <t>ニッテイ</t>
    </rPh>
    <rPh sb="3" eb="5">
      <t>カクテイ</t>
    </rPh>
    <phoneticPr fontId="1"/>
  </si>
  <si>
    <t>仮枠を提供</t>
    <rPh sb="0" eb="1">
      <t>カリ</t>
    </rPh>
    <rPh sb="1" eb="2">
      <t>ワク</t>
    </rPh>
    <rPh sb="3" eb="5">
      <t>テイキョウ</t>
    </rPh>
    <phoneticPr fontId="1"/>
  </si>
  <si>
    <t>保険者番号</t>
    <phoneticPr fontId="1"/>
  </si>
  <si>
    <t>団体番号</t>
    <phoneticPr fontId="1"/>
  </si>
  <si>
    <t>ID</t>
    <phoneticPr fontId="1"/>
  </si>
  <si>
    <t>保険者名称</t>
    <rPh sb="0" eb="3">
      <t>ホケンシャ</t>
    </rPh>
    <rPh sb="3" eb="5">
      <t>メイショウ</t>
    </rPh>
    <phoneticPr fontId="1"/>
  </si>
  <si>
    <t>　　</t>
    <phoneticPr fontId="1"/>
  </si>
  <si>
    <t>事業所様名称</t>
    <rPh sb="0" eb="3">
      <t>ジギョウショ</t>
    </rPh>
    <rPh sb="3" eb="4">
      <t>サマ</t>
    </rPh>
    <rPh sb="4" eb="6">
      <t>メイショウ</t>
    </rPh>
    <phoneticPr fontId="1"/>
  </si>
  <si>
    <t>1日最大予約上限人数</t>
    <phoneticPr fontId="1"/>
  </si>
  <si>
    <t>特定医療法人　新生病院 　健診センター</t>
    <rPh sb="0" eb="2">
      <t>トクテイ</t>
    </rPh>
    <rPh sb="2" eb="4">
      <t>イリョウ</t>
    </rPh>
    <rPh sb="4" eb="6">
      <t>ホウジン</t>
    </rPh>
    <rPh sb="7" eb="9">
      <t>シンセイ</t>
    </rPh>
    <rPh sb="9" eb="11">
      <t>ビョウイン</t>
    </rPh>
    <phoneticPr fontId="1"/>
  </si>
  <si>
    <t>その他オプション</t>
    <rPh sb="2" eb="3">
      <t>タ</t>
    </rPh>
    <phoneticPr fontId="1"/>
  </si>
  <si>
    <t>※3つ以上希望の場合は
備考欄へご記入ください</t>
    <phoneticPr fontId="1"/>
  </si>
  <si>
    <t>予約確定日</t>
    <rPh sb="0" eb="2">
      <t>ヨヤク</t>
    </rPh>
    <rPh sb="2" eb="4">
      <t>カクテイ</t>
    </rPh>
    <rPh sb="4" eb="5">
      <t>ビ</t>
    </rPh>
    <phoneticPr fontId="1"/>
  </si>
  <si>
    <t>健診の種類</t>
    <rPh sb="0" eb="2">
      <t>ケンシン</t>
    </rPh>
    <rPh sb="3" eb="5">
      <t>シュルイ</t>
    </rPh>
    <phoneticPr fontId="10"/>
  </si>
  <si>
    <t>受診対象年齢</t>
    <rPh sb="0" eb="2">
      <t>ジュシン</t>
    </rPh>
    <rPh sb="2" eb="4">
      <t>タイショウ</t>
    </rPh>
    <rPh sb="4" eb="6">
      <t>ネンレイ</t>
    </rPh>
    <phoneticPr fontId="36"/>
  </si>
  <si>
    <t>自己負担額</t>
    <rPh sb="0" eb="2">
      <t>ジコ</t>
    </rPh>
    <rPh sb="2" eb="4">
      <t>フタン</t>
    </rPh>
    <rPh sb="4" eb="5">
      <t>ガク</t>
    </rPh>
    <phoneticPr fontId="10"/>
  </si>
  <si>
    <t>一般健診</t>
    <rPh sb="0" eb="2">
      <t>イッパン</t>
    </rPh>
    <rPh sb="2" eb="4">
      <t>ケンシン</t>
    </rPh>
    <phoneticPr fontId="10"/>
  </si>
  <si>
    <t>35歳～74歳の方</t>
    <rPh sb="2" eb="3">
      <t>サイ</t>
    </rPh>
    <rPh sb="6" eb="7">
      <t>サイ</t>
    </rPh>
    <rPh sb="8" eb="9">
      <t>カタ</t>
    </rPh>
    <phoneticPr fontId="10"/>
  </si>
  <si>
    <t>子宮頸がん検診（単独受診）</t>
    <rPh sb="0" eb="2">
      <t>シキュウ</t>
    </rPh>
    <rPh sb="2" eb="3">
      <t>ケイ</t>
    </rPh>
    <rPh sb="5" eb="7">
      <t>ケンシン</t>
    </rPh>
    <rPh sb="8" eb="10">
      <t>タンドク</t>
    </rPh>
    <rPh sb="10" eb="12">
      <t>ジュシン</t>
    </rPh>
    <phoneticPr fontId="10"/>
  </si>
  <si>
    <t>20歳～38歳の偶数年齢の女性の方</t>
    <rPh sb="2" eb="3">
      <t>サイ</t>
    </rPh>
    <rPh sb="6" eb="7">
      <t>サイ</t>
    </rPh>
    <rPh sb="8" eb="10">
      <t>グウスウ</t>
    </rPh>
    <rPh sb="10" eb="12">
      <t>ネンレイ</t>
    </rPh>
    <rPh sb="13" eb="15">
      <t>ジョセイ</t>
    </rPh>
    <rPh sb="16" eb="17">
      <t>カタ</t>
    </rPh>
    <phoneticPr fontId="10"/>
  </si>
  <si>
    <t>一般健診を受診する40/45/50/55/60/65/70歳の方</t>
    <rPh sb="0" eb="2">
      <t>イッパン</t>
    </rPh>
    <rPh sb="2" eb="4">
      <t>ケンシン</t>
    </rPh>
    <rPh sb="5" eb="7">
      <t>ジュシン</t>
    </rPh>
    <rPh sb="29" eb="30">
      <t>サイ</t>
    </rPh>
    <rPh sb="31" eb="32">
      <t>カタ</t>
    </rPh>
    <phoneticPr fontId="10"/>
  </si>
  <si>
    <t>一般健診に自費で付加健診を追加する場合</t>
    <rPh sb="0" eb="2">
      <t>イッパン</t>
    </rPh>
    <rPh sb="2" eb="4">
      <t>ケンシン</t>
    </rPh>
    <rPh sb="5" eb="7">
      <t>ジヒ</t>
    </rPh>
    <rPh sb="8" eb="10">
      <t>フカ</t>
    </rPh>
    <rPh sb="10" eb="12">
      <t>ケンシン</t>
    </rPh>
    <rPh sb="13" eb="15">
      <t>ツイカ</t>
    </rPh>
    <rPh sb="17" eb="19">
      <t>バアイ</t>
    </rPh>
    <phoneticPr fontId="10"/>
  </si>
  <si>
    <t>一般健診と半日ドックを組み合わせて受診する場合</t>
    <rPh sb="0" eb="2">
      <t>イッパン</t>
    </rPh>
    <rPh sb="2" eb="4">
      <t>ケンシン</t>
    </rPh>
    <rPh sb="5" eb="7">
      <t>ハンニチ</t>
    </rPh>
    <rPh sb="11" eb="12">
      <t>ク</t>
    </rPh>
    <rPh sb="13" eb="14">
      <t>ア</t>
    </rPh>
    <rPh sb="17" eb="19">
      <t>ジュシン</t>
    </rPh>
    <rPh sb="21" eb="23">
      <t>バアイ</t>
    </rPh>
    <phoneticPr fontId="10"/>
  </si>
  <si>
    <t>一般健診と一泊ドックを組み合わせて受診する場合</t>
    <rPh sb="0" eb="2">
      <t>イッパン</t>
    </rPh>
    <rPh sb="2" eb="4">
      <t>ケンシン</t>
    </rPh>
    <rPh sb="5" eb="7">
      <t>イッパク</t>
    </rPh>
    <rPh sb="11" eb="12">
      <t>ク</t>
    </rPh>
    <rPh sb="13" eb="14">
      <t>ア</t>
    </rPh>
    <rPh sb="17" eb="19">
      <t>ジュシン</t>
    </rPh>
    <rPh sb="21" eb="23">
      <t>バアイ</t>
    </rPh>
    <phoneticPr fontId="10"/>
  </si>
  <si>
    <t>乳がん検診</t>
    <rPh sb="0" eb="1">
      <t>ニュウ</t>
    </rPh>
    <rPh sb="3" eb="5">
      <t>ケンシン</t>
    </rPh>
    <phoneticPr fontId="10"/>
  </si>
  <si>
    <t>40歳～48歳の偶数年齢の女性の方</t>
    <rPh sb="2" eb="3">
      <t>サイ</t>
    </rPh>
    <rPh sb="6" eb="7">
      <t>サイ</t>
    </rPh>
    <rPh sb="8" eb="10">
      <t>グウスウ</t>
    </rPh>
    <rPh sb="10" eb="12">
      <t>ネンレイ</t>
    </rPh>
    <rPh sb="13" eb="15">
      <t>ジョセイ</t>
    </rPh>
    <rPh sb="16" eb="17">
      <t>カタ</t>
    </rPh>
    <phoneticPr fontId="10"/>
  </si>
  <si>
    <t>50歳以上の偶数年齢の女性の方</t>
    <rPh sb="2" eb="5">
      <t>サイイジョウ</t>
    </rPh>
    <rPh sb="6" eb="8">
      <t>グウスウ</t>
    </rPh>
    <rPh sb="8" eb="10">
      <t>ネンレイ</t>
    </rPh>
    <rPh sb="11" eb="13">
      <t>ジョセイ</t>
    </rPh>
    <rPh sb="14" eb="15">
      <t>カタ</t>
    </rPh>
    <phoneticPr fontId="10"/>
  </si>
  <si>
    <t>子宮頸がん検診</t>
    <rPh sb="0" eb="2">
      <t>シキュウ</t>
    </rPh>
    <rPh sb="2" eb="3">
      <t>ケイ</t>
    </rPh>
    <rPh sb="5" eb="7">
      <t>ケンシン</t>
    </rPh>
    <phoneticPr fontId="10"/>
  </si>
  <si>
    <t>36歳～74歳の偶数年齢の女性の方</t>
    <rPh sb="2" eb="3">
      <t>サイ</t>
    </rPh>
    <rPh sb="6" eb="7">
      <t>サイ</t>
    </rPh>
    <rPh sb="8" eb="10">
      <t>グウスウ</t>
    </rPh>
    <rPh sb="10" eb="12">
      <t>ネンレイ</t>
    </rPh>
    <rPh sb="13" eb="15">
      <t>ジョセイ</t>
    </rPh>
    <rPh sb="16" eb="17">
      <t>カタ</t>
    </rPh>
    <phoneticPr fontId="10"/>
  </si>
  <si>
    <t>肝炎ウイルス検査</t>
    <rPh sb="0" eb="2">
      <t>カンエン</t>
    </rPh>
    <rPh sb="6" eb="8">
      <t>ケンサ</t>
    </rPh>
    <phoneticPr fontId="10"/>
  </si>
  <si>
    <t>過去に検査を受けたことのない方</t>
    <rPh sb="0" eb="2">
      <t>カコ</t>
    </rPh>
    <rPh sb="3" eb="5">
      <t>ケンサ</t>
    </rPh>
    <rPh sb="6" eb="7">
      <t>ウ</t>
    </rPh>
    <rPh sb="14" eb="15">
      <t>カタ</t>
    </rPh>
    <phoneticPr fontId="10"/>
  </si>
  <si>
    <t>※胃検診を胃カメラでお申込みの方は、追加料金2,200円頂きます。</t>
    <rPh sb="1" eb="4">
      <t>イケンシン</t>
    </rPh>
    <rPh sb="5" eb="6">
      <t>イ</t>
    </rPh>
    <rPh sb="11" eb="13">
      <t>モウシコ</t>
    </rPh>
    <rPh sb="15" eb="16">
      <t>カタ</t>
    </rPh>
    <rPh sb="18" eb="22">
      <t>ツイカリョウキン</t>
    </rPh>
    <rPh sb="27" eb="28">
      <t>エン</t>
    </rPh>
    <rPh sb="28" eb="29">
      <t>イタダ</t>
    </rPh>
    <phoneticPr fontId="36"/>
  </si>
  <si>
    <t>項  目</t>
    <rPh sb="0" eb="1">
      <t>コウ</t>
    </rPh>
    <rPh sb="3" eb="4">
      <t>メ</t>
    </rPh>
    <phoneticPr fontId="10"/>
  </si>
  <si>
    <t>検　査　内　容</t>
    <rPh sb="0" eb="1">
      <t>ケン</t>
    </rPh>
    <rPh sb="2" eb="3">
      <t>ジャ</t>
    </rPh>
    <rPh sb="4" eb="5">
      <t>ウチ</t>
    </rPh>
    <rPh sb="6" eb="7">
      <t>カタチ</t>
    </rPh>
    <phoneticPr fontId="10"/>
  </si>
  <si>
    <t>料　金</t>
    <rPh sb="0" eb="1">
      <t>リョウ</t>
    </rPh>
    <rPh sb="2" eb="3">
      <t>キン</t>
    </rPh>
    <phoneticPr fontId="10"/>
  </si>
  <si>
    <t>頭部MRI検査</t>
    <rPh sb="0" eb="2">
      <t>トウブ</t>
    </rPh>
    <rPh sb="5" eb="7">
      <t>ケンサ</t>
    </rPh>
    <phoneticPr fontId="10"/>
  </si>
  <si>
    <t>CT検査</t>
    <rPh sb="2" eb="4">
      <t>ケンサ</t>
    </rPh>
    <phoneticPr fontId="10"/>
  </si>
  <si>
    <t>動脈硬化検査</t>
    <rPh sb="0" eb="2">
      <t>ドウミャク</t>
    </rPh>
    <rPh sb="2" eb="4">
      <t>コウカ</t>
    </rPh>
    <rPh sb="4" eb="6">
      <t>ケンサ</t>
    </rPh>
    <phoneticPr fontId="10"/>
  </si>
  <si>
    <t>肺機能検査 ※</t>
    <rPh sb="0" eb="1">
      <t>ハイ</t>
    </rPh>
    <rPh sb="1" eb="3">
      <t>キノウ</t>
    </rPh>
    <rPh sb="3" eb="5">
      <t>ケンサ</t>
    </rPh>
    <phoneticPr fontId="36"/>
  </si>
  <si>
    <t>肺がん喀痰検査</t>
    <rPh sb="0" eb="1">
      <t>ハイ</t>
    </rPh>
    <rPh sb="3" eb="5">
      <t>カクタン</t>
    </rPh>
    <rPh sb="5" eb="7">
      <t>ケンサ</t>
    </rPh>
    <phoneticPr fontId="36"/>
  </si>
  <si>
    <t>女性検診</t>
    <rPh sb="0" eb="2">
      <t>ジョセイ</t>
    </rPh>
    <rPh sb="2" eb="4">
      <t>ケンシン</t>
    </rPh>
    <phoneticPr fontId="10"/>
  </si>
  <si>
    <t>※ 付加健診の検査項目に含まれます。</t>
    <rPh sb="2" eb="4">
      <t>フカ</t>
    </rPh>
    <rPh sb="4" eb="6">
      <t>ケンシン</t>
    </rPh>
    <rPh sb="7" eb="9">
      <t>ケンサ</t>
    </rPh>
    <rPh sb="9" eb="11">
      <t>コウモク</t>
    </rPh>
    <rPh sb="12" eb="13">
      <t>フク</t>
    </rPh>
    <phoneticPr fontId="10"/>
  </si>
  <si>
    <t>男</t>
  </si>
  <si>
    <t>【数は記入しないでください】</t>
  </si>
  <si>
    <t>【保険証 見本】</t>
    <rPh sb="1" eb="4">
      <t>ホケンショウ</t>
    </rPh>
    <rPh sb="5" eb="7">
      <t>ミホン</t>
    </rPh>
    <phoneticPr fontId="1"/>
  </si>
  <si>
    <t>保険者番号（※①）</t>
    <rPh sb="0" eb="3">
      <t>ホケンシャ</t>
    </rPh>
    <rPh sb="3" eb="5">
      <t>バンゴウ</t>
    </rPh>
    <phoneticPr fontId="1"/>
  </si>
  <si>
    <r>
      <t xml:space="preserve">被保険証番号（個人）
</t>
    </r>
    <r>
      <rPr>
        <b/>
        <sz val="14"/>
        <color theme="9" tint="-0.499984740745262"/>
        <rFont val="ＭＳ Ｐゴシック"/>
        <family val="3"/>
        <charset val="128"/>
        <scheme val="minor"/>
      </rPr>
      <t>（※③）</t>
    </r>
    <rPh sb="1" eb="4">
      <t>ホケンショウ</t>
    </rPh>
    <rPh sb="4" eb="6">
      <t>バンゴウ</t>
    </rPh>
    <rPh sb="7" eb="9">
      <t>コジン</t>
    </rPh>
    <phoneticPr fontId="1"/>
  </si>
  <si>
    <t>上腹部超音波</t>
  </si>
  <si>
    <t>■ご希望日に空きがない場合は
　別日のご案内となります</t>
    <rPh sb="20" eb="22">
      <t>アンナイ</t>
    </rPh>
    <phoneticPr fontId="1"/>
  </si>
  <si>
    <t>事業所所在地</t>
    <rPh sb="0" eb="3">
      <t>ジギョウショ</t>
    </rPh>
    <rPh sb="3" eb="6">
      <t>ショザイチ</t>
    </rPh>
    <phoneticPr fontId="1"/>
  </si>
  <si>
    <r>
      <rPr>
        <b/>
        <sz val="24"/>
        <color theme="1"/>
        <rFont val="游明朝"/>
        <family val="1"/>
        <charset val="128"/>
      </rPr>
      <t>受診者リスト</t>
    </r>
    <r>
      <rPr>
        <sz val="16"/>
        <color theme="1"/>
        <rFont val="ＭＳ Ｐゴシック"/>
        <family val="3"/>
        <charset val="128"/>
        <scheme val="minor"/>
      </rPr>
      <t>　</t>
    </r>
    <rPh sb="0" eb="3">
      <t>ジュシンシャ</t>
    </rPh>
    <phoneticPr fontId="1"/>
  </si>
  <si>
    <t>申込日：　　　　年　　　　月　　　　　日</t>
    <rPh sb="0" eb="3">
      <t>モウシコミビ</t>
    </rPh>
    <rPh sb="8" eb="9">
      <t>ネン</t>
    </rPh>
    <rPh sb="13" eb="14">
      <t>ガツ</t>
    </rPh>
    <rPh sb="19" eb="20">
      <t>ニチ</t>
    </rPh>
    <phoneticPr fontId="1"/>
  </si>
  <si>
    <t>〒</t>
    <phoneticPr fontId="1"/>
  </si>
  <si>
    <t>人間ドック費用</t>
    <rPh sb="0" eb="2">
      <t>ニンゲン</t>
    </rPh>
    <rPh sb="5" eb="7">
      <t>ヒヨウ</t>
    </rPh>
    <phoneticPr fontId="1"/>
  </si>
  <si>
    <t>受診者様へご請求</t>
    <rPh sb="0" eb="3">
      <t>ジュシンシャ</t>
    </rPh>
    <rPh sb="3" eb="4">
      <t>サマ</t>
    </rPh>
    <rPh sb="6" eb="8">
      <t>セイキュウ</t>
    </rPh>
    <phoneticPr fontId="1"/>
  </si>
  <si>
    <t>事業所へご請求</t>
    <rPh sb="0" eb="3">
      <t>ジギョウショ</t>
    </rPh>
    <rPh sb="5" eb="7">
      <t>セイキュウ</t>
    </rPh>
    <phoneticPr fontId="1"/>
  </si>
  <si>
    <t>定期健診費用</t>
    <rPh sb="0" eb="2">
      <t>テイキ</t>
    </rPh>
    <rPh sb="2" eb="4">
      <t>ケンシン</t>
    </rPh>
    <rPh sb="4" eb="6">
      <t>ヒヨウ</t>
    </rPh>
    <phoneticPr fontId="1"/>
  </si>
  <si>
    <t>胃内視鏡検査費用</t>
    <rPh sb="0" eb="1">
      <t>イ</t>
    </rPh>
    <rPh sb="1" eb="4">
      <t>ナイシキョウ</t>
    </rPh>
    <rPh sb="4" eb="6">
      <t>ケンサ</t>
    </rPh>
    <rPh sb="6" eb="8">
      <t>ヒヨウ</t>
    </rPh>
    <phoneticPr fontId="1"/>
  </si>
  <si>
    <t>婦人科検診費用</t>
    <rPh sb="0" eb="3">
      <t>フジンカ</t>
    </rPh>
    <rPh sb="3" eb="5">
      <t>ケンシン</t>
    </rPh>
    <rPh sb="5" eb="7">
      <t>ヒヨウ</t>
    </rPh>
    <phoneticPr fontId="1"/>
  </si>
  <si>
    <t>肝炎検査費用</t>
    <rPh sb="0" eb="2">
      <t>カンエン</t>
    </rPh>
    <rPh sb="2" eb="4">
      <t>ケンサ</t>
    </rPh>
    <rPh sb="4" eb="6">
      <t>ヒヨウ</t>
    </rPh>
    <phoneticPr fontId="1"/>
  </si>
  <si>
    <t>オプション検査費用</t>
    <rPh sb="5" eb="7">
      <t>ケンサ</t>
    </rPh>
    <rPh sb="7" eb="9">
      <t>ヒヨウ</t>
    </rPh>
    <phoneticPr fontId="1"/>
  </si>
  <si>
    <t>ご要望等ございましたらお書きください。</t>
    <rPh sb="1" eb="3">
      <t>ヨウボウ</t>
    </rPh>
    <rPh sb="3" eb="4">
      <t>トウ</t>
    </rPh>
    <rPh sb="12" eb="13">
      <t>カ</t>
    </rPh>
    <phoneticPr fontId="1"/>
  </si>
  <si>
    <t>※年度初めは健診のお申込を多く頂く為、予約の日程調整にお時間をいただいております。</t>
    <rPh sb="1" eb="3">
      <t>ネンド</t>
    </rPh>
    <rPh sb="3" eb="4">
      <t>ハジ</t>
    </rPh>
    <rPh sb="6" eb="8">
      <t>ケンシン</t>
    </rPh>
    <rPh sb="10" eb="12">
      <t>モウシコミ</t>
    </rPh>
    <rPh sb="13" eb="14">
      <t>オオ</t>
    </rPh>
    <rPh sb="15" eb="16">
      <t>イタダ</t>
    </rPh>
    <rPh sb="17" eb="18">
      <t>タメ</t>
    </rPh>
    <rPh sb="19" eb="21">
      <t>ヨヤク</t>
    </rPh>
    <rPh sb="22" eb="24">
      <t>ニッテイ</t>
    </rPh>
    <rPh sb="24" eb="26">
      <t>チョウセイ</t>
    </rPh>
    <rPh sb="28" eb="30">
      <t>ジカン</t>
    </rPh>
    <phoneticPr fontId="1"/>
  </si>
  <si>
    <t>胃内視鏡鎮静費用</t>
    <rPh sb="0" eb="1">
      <t>イ</t>
    </rPh>
    <rPh sb="1" eb="4">
      <t>ナイシキョウ</t>
    </rPh>
    <rPh sb="4" eb="6">
      <t>チンセイ</t>
    </rPh>
    <rPh sb="6" eb="8">
      <t>ヒヨウ</t>
    </rPh>
    <phoneticPr fontId="1"/>
  </si>
  <si>
    <t>■お申込みについてお問合せ</t>
    <phoneticPr fontId="1"/>
  </si>
  <si>
    <t>健診費用のご請求について、ご希望の個所に〇を入力してください。</t>
    <rPh sb="0" eb="2">
      <t>ケンシン</t>
    </rPh>
    <rPh sb="2" eb="4">
      <t>ヒヨウ</t>
    </rPh>
    <rPh sb="6" eb="8">
      <t>セイキュウ</t>
    </rPh>
    <rPh sb="14" eb="16">
      <t>キボウ</t>
    </rPh>
    <rPh sb="17" eb="19">
      <t>カショ</t>
    </rPh>
    <rPh sb="22" eb="24">
      <t>ニュウリョク</t>
    </rPh>
    <phoneticPr fontId="1"/>
  </si>
  <si>
    <t>特定健診</t>
    <rPh sb="0" eb="2">
      <t>トクテイ</t>
    </rPh>
    <rPh sb="2" eb="4">
      <t>ケンシン</t>
    </rPh>
    <phoneticPr fontId="10"/>
  </si>
  <si>
    <t>特定健診</t>
    <rPh sb="0" eb="2">
      <t>トクテイ</t>
    </rPh>
    <rPh sb="2" eb="4">
      <t>ケンシン</t>
    </rPh>
    <phoneticPr fontId="36"/>
  </si>
  <si>
    <t>人間ドック　料金のご案内</t>
    <rPh sb="0" eb="2">
      <t>ニンゲン</t>
    </rPh>
    <rPh sb="6" eb="8">
      <t>リョウキン</t>
    </rPh>
    <rPh sb="10" eb="12">
      <t>アンナイ</t>
    </rPh>
    <phoneticPr fontId="10"/>
  </si>
  <si>
    <t>◇人間ドック基本料金</t>
    <rPh sb="1" eb="3">
      <t>ニンゲン</t>
    </rPh>
    <rPh sb="6" eb="8">
      <t>キホン</t>
    </rPh>
    <rPh sb="8" eb="10">
      <t>リョウキン</t>
    </rPh>
    <phoneticPr fontId="10"/>
  </si>
  <si>
    <t>備　　　　　考</t>
    <rPh sb="0" eb="1">
      <t>ソナエ</t>
    </rPh>
    <rPh sb="6" eb="7">
      <t>コウ</t>
    </rPh>
    <phoneticPr fontId="10"/>
  </si>
  <si>
    <t>一泊ドック</t>
    <rPh sb="0" eb="2">
      <t>イッパク</t>
    </rPh>
    <phoneticPr fontId="36"/>
  </si>
  <si>
    <t>胃バリウム</t>
    <rPh sb="0" eb="1">
      <t>イ</t>
    </rPh>
    <phoneticPr fontId="36"/>
  </si>
  <si>
    <t>胃カメラ</t>
    <rPh sb="0" eb="1">
      <t>イ</t>
    </rPh>
    <phoneticPr fontId="36"/>
  </si>
  <si>
    <t>半日ドック</t>
    <rPh sb="0" eb="2">
      <t>ハンニチ</t>
    </rPh>
    <phoneticPr fontId="10"/>
  </si>
  <si>
    <t>胸部レントゲン写真では、見つけづらい早期の肺がん
および胸部の異常を見つけます。</t>
    <rPh sb="0" eb="2">
      <t>キョウブ</t>
    </rPh>
    <rPh sb="7" eb="9">
      <t>シャシン</t>
    </rPh>
    <rPh sb="12" eb="13">
      <t>ミ</t>
    </rPh>
    <rPh sb="18" eb="20">
      <t>ソウキ</t>
    </rPh>
    <rPh sb="21" eb="22">
      <t>ハイ</t>
    </rPh>
    <rPh sb="28" eb="30">
      <t>キョウブ</t>
    </rPh>
    <rPh sb="31" eb="33">
      <t>イジョウ</t>
    </rPh>
    <rPh sb="34" eb="35">
      <t>ミ</t>
    </rPh>
    <phoneticPr fontId="10"/>
  </si>
  <si>
    <t>頭部CT検査</t>
    <rPh sb="4" eb="6">
      <t>ケンサ</t>
    </rPh>
    <phoneticPr fontId="1"/>
  </si>
  <si>
    <t>腹部CT検査</t>
    <rPh sb="4" eb="6">
      <t>ケンサ</t>
    </rPh>
    <phoneticPr fontId="1"/>
  </si>
  <si>
    <t>ファットスキャン
（内臓脂肪CT検査）</t>
    <rPh sb="10" eb="12">
      <t>ナイゾウ</t>
    </rPh>
    <rPh sb="12" eb="14">
      <t>シボウ</t>
    </rPh>
    <rPh sb="16" eb="18">
      <t>ケンサ</t>
    </rPh>
    <phoneticPr fontId="1"/>
  </si>
  <si>
    <t>低線量胸部CT検査</t>
    <rPh sb="0" eb="5">
      <t>テイセンリョウキョウブ</t>
    </rPh>
    <rPh sb="7" eb="9">
      <t>ケンサ</t>
    </rPh>
    <phoneticPr fontId="1"/>
  </si>
  <si>
    <t>上腹部</t>
    <rPh sb="0" eb="3">
      <t>ジョウフクブ</t>
    </rPh>
    <phoneticPr fontId="1"/>
  </si>
  <si>
    <t>下腹部</t>
    <rPh sb="0" eb="3">
      <t>カフクブ</t>
    </rPh>
    <phoneticPr fontId="1"/>
  </si>
  <si>
    <t>男性1項目</t>
  </si>
  <si>
    <t>男性4項目</t>
  </si>
  <si>
    <t>女性4項目</t>
  </si>
  <si>
    <t>腫瘍マーカー
（血液検査）</t>
    <rPh sb="0" eb="2">
      <t>シュヨウ</t>
    </rPh>
    <rPh sb="8" eb="10">
      <t>ケツエキ</t>
    </rPh>
    <rPh sb="10" eb="12">
      <t>ケンサ</t>
    </rPh>
    <phoneticPr fontId="10"/>
  </si>
  <si>
    <t>H.ピロリ抗体検査（血液検査）</t>
    <rPh sb="5" eb="7">
      <t>コウタイ</t>
    </rPh>
    <rPh sb="7" eb="9">
      <t>ケンサ</t>
    </rPh>
    <rPh sb="10" eb="12">
      <t>ケツエキ</t>
    </rPh>
    <rPh sb="12" eb="14">
      <t>ケンサ</t>
    </rPh>
    <phoneticPr fontId="36"/>
  </si>
  <si>
    <t>HbA1c（血液検査）</t>
    <rPh sb="6" eb="8">
      <t>ケツエキ</t>
    </rPh>
    <rPh sb="8" eb="10">
      <t>ケンサ</t>
    </rPh>
    <phoneticPr fontId="36"/>
  </si>
  <si>
    <t>NT-proBNP（血液検査）</t>
    <rPh sb="10" eb="12">
      <t>ケツエキ</t>
    </rPh>
    <rPh sb="12" eb="14">
      <t>ケンサ</t>
    </rPh>
    <phoneticPr fontId="1"/>
  </si>
  <si>
    <r>
      <t xml:space="preserve">子宮頚がん検診
</t>
    </r>
    <r>
      <rPr>
        <sz val="11"/>
        <color rgb="FFFF0000"/>
        <rFont val="HGSｺﾞｼｯｸM"/>
        <family val="3"/>
        <charset val="128"/>
      </rPr>
      <t>※火曜日のみ</t>
    </r>
    <rPh sb="9" eb="12">
      <t>カヨウビ</t>
    </rPh>
    <phoneticPr fontId="1"/>
  </si>
  <si>
    <t>2025年 04月版</t>
    <rPh sb="4" eb="5">
      <t>ネン</t>
    </rPh>
    <rPh sb="8" eb="9">
      <t>ガツ</t>
    </rPh>
    <rPh sb="9" eb="10">
      <t>バン</t>
    </rPh>
    <phoneticPr fontId="1"/>
  </si>
  <si>
    <t>一般健診に追加して受診</t>
    <rPh sb="0" eb="2">
      <t>イッパン</t>
    </rPh>
    <rPh sb="2" eb="4">
      <t>ケンシン</t>
    </rPh>
    <rPh sb="5" eb="7">
      <t>ツイカ</t>
    </rPh>
    <rPh sb="9" eb="11">
      <t>ジュシン</t>
    </rPh>
    <phoneticPr fontId="10"/>
  </si>
  <si>
    <t xml:space="preserve">ドック・健診検査項目  </t>
    <rPh sb="4" eb="6">
      <t>ケンシン</t>
    </rPh>
    <rPh sb="6" eb="8">
      <t>ケンサ</t>
    </rPh>
    <rPh sb="8" eb="10">
      <t>コウモク</t>
    </rPh>
    <phoneticPr fontId="36"/>
  </si>
  <si>
    <t>健診区分・検査項目</t>
    <rPh sb="0" eb="2">
      <t>ケンシン</t>
    </rPh>
    <rPh sb="2" eb="4">
      <t>クブン</t>
    </rPh>
    <phoneticPr fontId="36"/>
  </si>
  <si>
    <t>半日ドック</t>
    <rPh sb="0" eb="2">
      <t>ハンニチ</t>
    </rPh>
    <phoneticPr fontId="36"/>
  </si>
  <si>
    <t>協会けんぽ</t>
    <rPh sb="0" eb="2">
      <t>キョウカイ</t>
    </rPh>
    <phoneticPr fontId="36"/>
  </si>
  <si>
    <t>定期健診</t>
    <rPh sb="0" eb="2">
      <t>テイキ</t>
    </rPh>
    <rPh sb="2" eb="4">
      <t>ケンシン</t>
    </rPh>
    <phoneticPr fontId="36"/>
  </si>
  <si>
    <t>一般</t>
    <phoneticPr fontId="36"/>
  </si>
  <si>
    <t>付加</t>
    <phoneticPr fontId="36"/>
  </si>
  <si>
    <t>身体計測など</t>
    <rPh sb="0" eb="2">
      <t>シンタイ</t>
    </rPh>
    <rPh sb="2" eb="4">
      <t>ケイソク</t>
    </rPh>
    <phoneticPr fontId="36"/>
  </si>
  <si>
    <t>身長</t>
  </si>
  <si>
    <t>○</t>
  </si>
  <si>
    <t>体重</t>
  </si>
  <si>
    <t>BMI・標準体重</t>
    <rPh sb="4" eb="6">
      <t>ヒョウジュン</t>
    </rPh>
    <rPh sb="6" eb="8">
      <t>タイジュウ</t>
    </rPh>
    <phoneticPr fontId="36"/>
  </si>
  <si>
    <t>腹囲</t>
    <rPh sb="0" eb="2">
      <t>フクイ</t>
    </rPh>
    <phoneticPr fontId="36"/>
  </si>
  <si>
    <t>視力</t>
  </si>
  <si>
    <t>聴力</t>
  </si>
  <si>
    <t>血圧測定</t>
    <rPh sb="0" eb="2">
      <t>ケツアツ</t>
    </rPh>
    <rPh sb="2" eb="4">
      <t>ソクテイ</t>
    </rPh>
    <phoneticPr fontId="36"/>
  </si>
  <si>
    <t>診察</t>
  </si>
  <si>
    <t>医師問診・診察</t>
    <rPh sb="0" eb="2">
      <t>イシ</t>
    </rPh>
    <rPh sb="5" eb="7">
      <t>シンサツ</t>
    </rPh>
    <phoneticPr fontId="36"/>
  </si>
  <si>
    <t>尿検査</t>
  </si>
  <si>
    <t>蛋白</t>
    <phoneticPr fontId="36"/>
  </si>
  <si>
    <t>糖</t>
  </si>
  <si>
    <t>潜血</t>
  </si>
  <si>
    <t>沈査</t>
  </si>
  <si>
    <t>尿ウロビリノーゲン</t>
    <rPh sb="0" eb="1">
      <t>ニョウ</t>
    </rPh>
    <phoneticPr fontId="36"/>
  </si>
  <si>
    <t>便</t>
  </si>
  <si>
    <t>免疫便潜血反応(2日法)</t>
    <rPh sb="9" eb="10">
      <t>ニチ</t>
    </rPh>
    <rPh sb="10" eb="11">
      <t>ホウ</t>
    </rPh>
    <phoneticPr fontId="36"/>
  </si>
  <si>
    <t>血液一般</t>
  </si>
  <si>
    <t>赤血球</t>
  </si>
  <si>
    <t>□</t>
    <phoneticPr fontId="36"/>
  </si>
  <si>
    <t>白血球</t>
  </si>
  <si>
    <t>血色素</t>
  </si>
  <si>
    <t>□</t>
    <phoneticPr fontId="36"/>
  </si>
  <si>
    <t>ヘマトクリット</t>
  </si>
  <si>
    <t>血小板</t>
  </si>
  <si>
    <t>血液像</t>
  </si>
  <si>
    <t>血清鉄</t>
    <rPh sb="0" eb="2">
      <t>ケッセイ</t>
    </rPh>
    <rPh sb="2" eb="3">
      <t>テツ</t>
    </rPh>
    <phoneticPr fontId="36"/>
  </si>
  <si>
    <t>生化学</t>
  </si>
  <si>
    <t>総蛋白</t>
  </si>
  <si>
    <t>アルブミン</t>
  </si>
  <si>
    <t>A/G比</t>
    <rPh sb="3" eb="4">
      <t>ヒ</t>
    </rPh>
    <phoneticPr fontId="36"/>
  </si>
  <si>
    <t>総ビリルビン</t>
  </si>
  <si>
    <t>GOT</t>
    <phoneticPr fontId="36"/>
  </si>
  <si>
    <t>GPT</t>
    <phoneticPr fontId="36"/>
  </si>
  <si>
    <t>LDH</t>
    <phoneticPr fontId="36"/>
  </si>
  <si>
    <t>ALP</t>
    <phoneticPr fontId="36"/>
  </si>
  <si>
    <t>γ-GTP</t>
    <phoneticPr fontId="36"/>
  </si>
  <si>
    <t>アミラーゼ</t>
  </si>
  <si>
    <t>総コレステロール</t>
  </si>
  <si>
    <t>HDLコレステロール</t>
    <phoneticPr fontId="36"/>
  </si>
  <si>
    <t>LDLコレステロール</t>
    <phoneticPr fontId="36"/>
  </si>
  <si>
    <t>中性脂肪</t>
  </si>
  <si>
    <t>腎機能</t>
  </si>
  <si>
    <t>尿素窒素</t>
  </si>
  <si>
    <t>クレアチニン</t>
  </si>
  <si>
    <t>○</t>
    <phoneticPr fontId="36"/>
  </si>
  <si>
    <t>尿酸</t>
  </si>
  <si>
    <t>糖尿病</t>
  </si>
  <si>
    <t>空腹時血糖</t>
  </si>
  <si>
    <t>ヘモクロビンA1c</t>
    <phoneticPr fontId="36"/>
  </si>
  <si>
    <t>糖負荷試験</t>
  </si>
  <si>
    <t>肝炎ウイルス
検査</t>
    <rPh sb="0" eb="2">
      <t>カンエン</t>
    </rPh>
    <rPh sb="7" eb="9">
      <t>ケンサ</t>
    </rPh>
    <phoneticPr fontId="36"/>
  </si>
  <si>
    <t>HBs抗原</t>
    <phoneticPr fontId="36"/>
  </si>
  <si>
    <t>HCV抗体</t>
    <rPh sb="3" eb="5">
      <t>コウタイ</t>
    </rPh>
    <phoneticPr fontId="36"/>
  </si>
  <si>
    <t>梅毒</t>
    <rPh sb="0" eb="2">
      <t>バイドク</t>
    </rPh>
    <phoneticPr fontId="36"/>
  </si>
  <si>
    <t>RPRカード</t>
    <phoneticPr fontId="36"/>
  </si>
  <si>
    <t>TPHA</t>
    <phoneticPr fontId="36"/>
  </si>
  <si>
    <t>血清</t>
    <rPh sb="0" eb="2">
      <t>ケッセイ</t>
    </rPh>
    <phoneticPr fontId="36"/>
  </si>
  <si>
    <t>CRP</t>
    <phoneticPr fontId="36"/>
  </si>
  <si>
    <t>リウマチ因子</t>
    <rPh sb="4" eb="6">
      <t>インシ</t>
    </rPh>
    <phoneticPr fontId="36"/>
  </si>
  <si>
    <t>Ｘ線</t>
  </si>
  <si>
    <t>胸部Ｘ線</t>
  </si>
  <si>
    <t>胃部Ｘ線 or 胃カメラ</t>
  </si>
  <si>
    <t>その他</t>
  </si>
  <si>
    <t>眼底検査</t>
  </si>
  <si>
    <t>心電図</t>
  </si>
  <si>
    <t>頸動脈超音波</t>
    <rPh sb="0" eb="3">
      <t>ケイドウミャク</t>
    </rPh>
    <rPh sb="3" eb="6">
      <t>チョウオンパ</t>
    </rPh>
    <phoneticPr fontId="36"/>
  </si>
  <si>
    <t>血圧脈波</t>
    <rPh sb="0" eb="2">
      <t>ケツアツ</t>
    </rPh>
    <rPh sb="2" eb="3">
      <t>ミャク</t>
    </rPh>
    <rPh sb="3" eb="4">
      <t>ハ</t>
    </rPh>
    <phoneticPr fontId="36"/>
  </si>
  <si>
    <t>肺機能検査</t>
  </si>
  <si>
    <t>腹部超音波</t>
  </si>
  <si>
    <t>骨評価</t>
    <rPh sb="1" eb="3">
      <t>ヒョウカ</t>
    </rPh>
    <phoneticPr fontId="36"/>
  </si>
  <si>
    <t>認知機能検査</t>
    <rPh sb="0" eb="2">
      <t>ニンチ</t>
    </rPh>
    <rPh sb="2" eb="4">
      <t>キノウ</t>
    </rPh>
    <rPh sb="4" eb="6">
      <t>ケンサ</t>
    </rPh>
    <phoneticPr fontId="36"/>
  </si>
  <si>
    <t>頭部MRI/MRA</t>
    <rPh sb="0" eb="2">
      <t>トウブ</t>
    </rPh>
    <phoneticPr fontId="36"/>
  </si>
  <si>
    <t>頚部MRA</t>
    <rPh sb="0" eb="2">
      <t>ケイブ</t>
    </rPh>
    <phoneticPr fontId="36"/>
  </si>
  <si>
    <t>□は医師の判断に基づき選択的に実施する項目</t>
    <rPh sb="2" eb="4">
      <t>イシ</t>
    </rPh>
    <rPh sb="5" eb="7">
      <t>ハンダン</t>
    </rPh>
    <rPh sb="8" eb="9">
      <t>モト</t>
    </rPh>
    <rPh sb="11" eb="14">
      <t>センタクテキ</t>
    </rPh>
    <rPh sb="15" eb="17">
      <t>ジッシ</t>
    </rPh>
    <rPh sb="19" eb="21">
      <t>コウモク</t>
    </rPh>
    <phoneticPr fontId="36"/>
  </si>
  <si>
    <t>血液検査により過去1～2ヵ月の血糖値の平均値を調べます。
血糖値が気になる方にお勧めの検査です。</t>
    <phoneticPr fontId="1"/>
  </si>
  <si>
    <t>超音波検査</t>
    <rPh sb="0" eb="5">
      <t>チョウオンパケンサ</t>
    </rPh>
    <phoneticPr fontId="10"/>
  </si>
  <si>
    <t>乳がん検診　
（乳房X線検査）</t>
    <phoneticPr fontId="1"/>
  </si>
  <si>
    <t>CEA、AFP、CA19-9、CA125
（主に消化器系、肝臓、膵臓、卵巣のがんの発見に有用です）</t>
    <phoneticPr fontId="1"/>
  </si>
  <si>
    <t>PSA（主に前立腺がんの発見に有用です）</t>
    <phoneticPr fontId="1"/>
  </si>
  <si>
    <t>頚動脈超音波検査</t>
    <phoneticPr fontId="1"/>
  </si>
  <si>
    <t>血圧脈波検査</t>
    <phoneticPr fontId="1"/>
  </si>
  <si>
    <t>コース</t>
    <phoneticPr fontId="10"/>
  </si>
  <si>
    <t>コース</t>
    <phoneticPr fontId="10"/>
  </si>
  <si>
    <t>協会けんぽ　生活習慣病予防健診　料金のご案内</t>
    <phoneticPr fontId="1"/>
  </si>
  <si>
    <t>①5,282</t>
    <phoneticPr fontId="36"/>
  </si>
  <si>
    <t>①+2689</t>
    <phoneticPr fontId="1"/>
  </si>
  <si>
    <t>①+42,735</t>
    <phoneticPr fontId="36"/>
  </si>
  <si>
    <t>血圧脈波検査</t>
    <phoneticPr fontId="1"/>
  </si>
  <si>
    <t>頚動脈超音波検査</t>
    <phoneticPr fontId="1"/>
  </si>
  <si>
    <t>PSA（主に前立腺がんの発見に有用です）</t>
    <phoneticPr fontId="1"/>
  </si>
  <si>
    <t>CEA、AFP、CA19-9、CA125
（主に消化器系、肝臓、膵臓、卵巣のがんの発見に有用です）</t>
    <phoneticPr fontId="1"/>
  </si>
  <si>
    <t>骨粗鬆症検査</t>
    <phoneticPr fontId="1"/>
  </si>
  <si>
    <t>乳がん検診　
（乳房X線検査）</t>
    <phoneticPr fontId="1"/>
  </si>
  <si>
    <t>定期健康診断</t>
    <rPh sb="0" eb="2">
      <t>テイキ</t>
    </rPh>
    <rPh sb="2" eb="4">
      <t>ケンコウ</t>
    </rPh>
    <rPh sb="4" eb="6">
      <t>シンダン</t>
    </rPh>
    <phoneticPr fontId="36"/>
  </si>
  <si>
    <t>労働安全衛生法による法定健診</t>
    <phoneticPr fontId="10"/>
  </si>
  <si>
    <t>特定健診</t>
    <phoneticPr fontId="1"/>
  </si>
  <si>
    <t>「特定健診受診券」をお持ちください</t>
    <rPh sb="1" eb="3">
      <t>トクテイ</t>
    </rPh>
    <rPh sb="3" eb="5">
      <t>ケンシン</t>
    </rPh>
    <rPh sb="5" eb="7">
      <t>ジュシン</t>
    </rPh>
    <rPh sb="7" eb="8">
      <t>ケン</t>
    </rPh>
    <rPh sb="11" eb="12">
      <t>モ</t>
    </rPh>
    <phoneticPr fontId="10"/>
  </si>
  <si>
    <t>特定健診自己負担額</t>
    <phoneticPr fontId="1"/>
  </si>
  <si>
    <t>ドック併用特定健診</t>
    <phoneticPr fontId="1"/>
  </si>
  <si>
    <r>
      <t xml:space="preserve">特定健診とドックを組み合わせて受診できます
</t>
    </r>
    <r>
      <rPr>
        <sz val="12"/>
        <color rgb="FFFF0000"/>
        <rFont val="HGSｺﾞｼｯｸM"/>
        <family val="3"/>
        <charset val="128"/>
      </rPr>
      <t>※「特定健診受診券」をお持ちください</t>
    </r>
    <phoneticPr fontId="1"/>
  </si>
  <si>
    <r>
      <t>胸部エックス線検査</t>
    </r>
    <r>
      <rPr>
        <sz val="9"/>
        <color theme="1"/>
        <rFont val="HGSｺﾞｼｯｸM"/>
        <family val="3"/>
        <charset val="128"/>
      </rPr>
      <t xml:space="preserve"> ※</t>
    </r>
    <rPh sb="0" eb="2">
      <t>キョウブ</t>
    </rPh>
    <rPh sb="6" eb="7">
      <t>セン</t>
    </rPh>
    <rPh sb="7" eb="9">
      <t>ケンサ</t>
    </rPh>
    <phoneticPr fontId="36"/>
  </si>
  <si>
    <t>低線量胸部CT検査</t>
    <phoneticPr fontId="1"/>
  </si>
  <si>
    <t>胸部レントゲン写真では、見つけづらい早期の肺がん
および胸部の異常を見つけます。</t>
    <phoneticPr fontId="1"/>
  </si>
  <si>
    <t>血圧脈波検査</t>
    <phoneticPr fontId="1"/>
  </si>
  <si>
    <t>頚動脈超音波検査</t>
    <phoneticPr fontId="1"/>
  </si>
  <si>
    <t>胃検診</t>
    <rPh sb="0" eb="3">
      <t>イケンシン</t>
    </rPh>
    <phoneticPr fontId="10"/>
  </si>
  <si>
    <t>胃内視鏡（胃カメラ）</t>
  </si>
  <si>
    <t>骨粗鬆症検査</t>
    <rPh sb="0" eb="4">
      <t>コツソショウショウ</t>
    </rPh>
    <rPh sb="4" eb="6">
      <t>ケンサ</t>
    </rPh>
    <phoneticPr fontId="36"/>
  </si>
  <si>
    <t>大腸がん検査（便潜血２日法）</t>
    <rPh sb="0" eb="2">
      <t>ダイチョウ</t>
    </rPh>
    <rPh sb="4" eb="6">
      <t>ケンサ</t>
    </rPh>
    <phoneticPr fontId="1"/>
  </si>
  <si>
    <t>肝炎検査（血液検査）</t>
    <rPh sb="0" eb="2">
      <t>カンエン</t>
    </rPh>
    <rPh sb="2" eb="4">
      <t>ケンサ</t>
    </rPh>
    <rPh sb="5" eb="7">
      <t>ケツエキ</t>
    </rPh>
    <rPh sb="7" eb="9">
      <t>ケンサ</t>
    </rPh>
    <phoneticPr fontId="1"/>
  </si>
  <si>
    <t>B型・C型肝炎に感染しているかどうかが分かります。</t>
    <phoneticPr fontId="1"/>
  </si>
  <si>
    <t>腫瘍マーカー（男性１項目）</t>
    <rPh sb="0" eb="2">
      <t>シュヨウ</t>
    </rPh>
    <rPh sb="7" eb="9">
      <t>ダンセイ</t>
    </rPh>
    <rPh sb="10" eb="12">
      <t>コウモク</t>
    </rPh>
    <phoneticPr fontId="1"/>
  </si>
  <si>
    <t>PSA（主に前立腺がんの発見に有用です）</t>
    <phoneticPr fontId="1"/>
  </si>
  <si>
    <t>乳がん検診　
（乳房X線検査）</t>
    <phoneticPr fontId="1"/>
  </si>
  <si>
    <t>費用の
ご請求先</t>
    <rPh sb="0" eb="2">
      <t>ヒヨウ</t>
    </rPh>
    <rPh sb="5" eb="7">
      <t>セイキュウ</t>
    </rPh>
    <rPh sb="7" eb="8">
      <t>サキ</t>
    </rPh>
    <phoneticPr fontId="1"/>
  </si>
  <si>
    <t>協会けんぽ　　　　　　　（一般健診費用）</t>
    <rPh sb="0" eb="2">
      <t>キョウカイ</t>
    </rPh>
    <rPh sb="13" eb="15">
      <t>イッパン</t>
    </rPh>
    <rPh sb="15" eb="17">
      <t>ケンシン</t>
    </rPh>
    <rPh sb="17" eb="19">
      <t>ヒヨウ</t>
    </rPh>
    <phoneticPr fontId="1"/>
  </si>
  <si>
    <t>協会けんぽ　　　　　　（付加健診費用）</t>
    <rPh sb="0" eb="2">
      <t>キョウカイ</t>
    </rPh>
    <rPh sb="12" eb="14">
      <t>フカ</t>
    </rPh>
    <rPh sb="14" eb="16">
      <t>ケンシン</t>
    </rPh>
    <rPh sb="16" eb="18">
      <t>ヒヨウ</t>
    </rPh>
    <phoneticPr fontId="1"/>
  </si>
  <si>
    <t>【お申し込み方法】</t>
    <rPh sb="2" eb="3">
      <t>モウ</t>
    </rPh>
    <rPh sb="4" eb="5">
      <t>コ</t>
    </rPh>
    <rPh sb="6" eb="8">
      <t>ホウホウ</t>
    </rPh>
    <phoneticPr fontId="1"/>
  </si>
  <si>
    <t>定期健診/特定健診　料金のご案内</t>
    <rPh sb="0" eb="2">
      <t>テイキ</t>
    </rPh>
    <rPh sb="2" eb="4">
      <t>ケンシン</t>
    </rPh>
    <rPh sb="5" eb="7">
      <t>トクテイ</t>
    </rPh>
    <rPh sb="7" eb="9">
      <t>ケンシン</t>
    </rPh>
    <rPh sb="10" eb="12">
      <t>リョウキン</t>
    </rPh>
    <rPh sb="14" eb="16">
      <t>アンナイ</t>
    </rPh>
    <phoneticPr fontId="10"/>
  </si>
  <si>
    <t>協会　太郎</t>
    <rPh sb="0" eb="2">
      <t>キョウカイ</t>
    </rPh>
    <rPh sb="3" eb="5">
      <t>タロウ</t>
    </rPh>
    <phoneticPr fontId="1"/>
  </si>
  <si>
    <t>キョウカイ　タロウ</t>
    <phoneticPr fontId="1"/>
  </si>
  <si>
    <t>名前</t>
    <rPh sb="0" eb="2">
      <t>ナマエ</t>
    </rPh>
    <phoneticPr fontId="1"/>
  </si>
  <si>
    <t>①お申込書、受診者リスト、住所一覧表に必要項目をご入力してください。</t>
    <rPh sb="2" eb="5">
      <t>モウシコミショ</t>
    </rPh>
    <rPh sb="6" eb="8">
      <t>ジュシン</t>
    </rPh>
    <rPh sb="8" eb="9">
      <t>シャ</t>
    </rPh>
    <rPh sb="13" eb="18">
      <t>ジュウショイチランヒョウ</t>
    </rPh>
    <rPh sb="19" eb="21">
      <t>ヒツヨウ</t>
    </rPh>
    <rPh sb="21" eb="23">
      <t>コウモク</t>
    </rPh>
    <rPh sb="25" eb="27">
      <t>ニュウリョク</t>
    </rPh>
    <phoneticPr fontId="1"/>
  </si>
  <si>
    <t>NG曜日、定休日など</t>
    <rPh sb="2" eb="4">
      <t>ヨウビ</t>
    </rPh>
    <rPh sb="5" eb="8">
      <t>テイキュウビ</t>
    </rPh>
    <phoneticPr fontId="1"/>
  </si>
  <si>
    <t>記号（※②）</t>
    <rPh sb="0" eb="2">
      <t>キゴウ</t>
    </rPh>
    <phoneticPr fontId="1"/>
  </si>
  <si>
    <t>胃透視（バリウム）</t>
    <phoneticPr fontId="1"/>
  </si>
  <si>
    <t>２０２５年度　人間ドック　協会けんぽ　企業健診　お申込書</t>
    <rPh sb="4" eb="6">
      <t>ネンド</t>
    </rPh>
    <rPh sb="7" eb="9">
      <t>ニンゲン</t>
    </rPh>
    <rPh sb="13" eb="15">
      <t>キョウカイ</t>
    </rPh>
    <rPh sb="19" eb="21">
      <t>キギョウ</t>
    </rPh>
    <rPh sb="21" eb="23">
      <t>ケンシン</t>
    </rPh>
    <rPh sb="25" eb="28">
      <t>モウシコミショ</t>
    </rPh>
    <phoneticPr fontId="1"/>
  </si>
  <si>
    <t>　　　　　　　　　　　　　　　　　　　　　　　　　　　　　　　　　　　</t>
    <phoneticPr fontId="1"/>
  </si>
  <si>
    <t>　　協会けんぽ・子宮頸がん検診は内診・細胞診のみです。超音波検査は2,200円で追加いただけます。</t>
    <rPh sb="2" eb="4">
      <t>キョウカイ</t>
    </rPh>
    <rPh sb="8" eb="10">
      <t>シキュウ</t>
    </rPh>
    <rPh sb="10" eb="11">
      <t>ケイ</t>
    </rPh>
    <rPh sb="13" eb="15">
      <t>ケンシン</t>
    </rPh>
    <rPh sb="16" eb="18">
      <t>ナイシン</t>
    </rPh>
    <rPh sb="19" eb="21">
      <t>サイボウ</t>
    </rPh>
    <rPh sb="21" eb="22">
      <t>ミ</t>
    </rPh>
    <rPh sb="27" eb="30">
      <t>チョウオンパ</t>
    </rPh>
    <rPh sb="30" eb="32">
      <t>ケンサ</t>
    </rPh>
    <rPh sb="38" eb="39">
      <t>エン</t>
    </rPh>
    <rPh sb="40" eb="42">
      <t>ツイカ</t>
    </rPh>
    <phoneticPr fontId="36"/>
  </si>
  <si>
    <t>◇協会けんぽ　オプション検査</t>
    <rPh sb="1" eb="3">
      <t>キョウカイ</t>
    </rPh>
    <rPh sb="12" eb="14">
      <t>ケンサ</t>
    </rPh>
    <phoneticPr fontId="10"/>
  </si>
  <si>
    <t>◇人間ドック　オプション検査</t>
    <rPh sb="1" eb="3">
      <t>ニンゲン</t>
    </rPh>
    <rPh sb="12" eb="14">
      <t>ケンサ</t>
    </rPh>
    <phoneticPr fontId="10"/>
  </si>
  <si>
    <t>◇定期健診/特定健診　オプション検査</t>
    <rPh sb="16" eb="18">
      <t>ケンサ</t>
    </rPh>
    <phoneticPr fontId="10"/>
  </si>
  <si>
    <t>◇基本料金</t>
    <rPh sb="1" eb="3">
      <t>キホン</t>
    </rPh>
    <rPh sb="3" eb="5">
      <t>リョウキン</t>
    </rPh>
    <phoneticPr fontId="10"/>
  </si>
  <si>
    <t>【お申込み用メールアドレス】</t>
    <rPh sb="2" eb="4">
      <t>モウシコ</t>
    </rPh>
    <rPh sb="5" eb="6">
      <t>ヨウ</t>
    </rPh>
    <phoneticPr fontId="1"/>
  </si>
  <si>
    <t>頭部CT</t>
  </si>
  <si>
    <t>レントゲン写真を撮影し、肺・心臓・気管・気管支などを調べます。</t>
    <rPh sb="5" eb="7">
      <t>シャシン</t>
    </rPh>
    <rPh sb="8" eb="10">
      <t>サツエイ</t>
    </rPh>
    <rPh sb="12" eb="13">
      <t>ハイ</t>
    </rPh>
    <rPh sb="14" eb="16">
      <t>シンゾウ</t>
    </rPh>
    <rPh sb="17" eb="19">
      <t>キカン</t>
    </rPh>
    <rPh sb="20" eb="23">
      <t>キカンシ</t>
    </rPh>
    <rPh sb="26" eb="27">
      <t>シラ</t>
    </rPh>
    <phoneticPr fontId="10"/>
  </si>
  <si>
    <t>バリウムを飲んで発泡剤で胃を膨らませ、X線を連続的に照射しながら撮影する検査です。上部消化管（食道、胃、十二指腸）を調べる検査です。</t>
    <rPh sb="41" eb="43">
      <t>ジョウブ</t>
    </rPh>
    <rPh sb="43" eb="46">
      <t>ショウカカン</t>
    </rPh>
    <rPh sb="47" eb="49">
      <t>ショクドウ</t>
    </rPh>
    <rPh sb="50" eb="51">
      <t>イ</t>
    </rPh>
    <rPh sb="52" eb="56">
      <t>ジュウニシチョウ</t>
    </rPh>
    <rPh sb="58" eb="59">
      <t>シラ</t>
    </rPh>
    <rPh sb="61" eb="63">
      <t>ケンサ</t>
    </rPh>
    <phoneticPr fontId="1"/>
  </si>
  <si>
    <t>口から内視鏡を挿入し、上部消化管（食道、胃、十二指腸）の観察を行う検査です。</t>
    <phoneticPr fontId="1"/>
  </si>
  <si>
    <t>胃がんと関連が深いとされている、ピロリ菌の有無を調べます。</t>
    <rPh sb="0" eb="1">
      <t>イ</t>
    </rPh>
    <rPh sb="4" eb="6">
      <t>カンレン</t>
    </rPh>
    <rPh sb="7" eb="8">
      <t>フカ</t>
    </rPh>
    <rPh sb="19" eb="20">
      <t>キン</t>
    </rPh>
    <rPh sb="21" eb="23">
      <t>ウム</t>
    </rPh>
    <rPh sb="24" eb="25">
      <t>シラ</t>
    </rPh>
    <phoneticPr fontId="1"/>
  </si>
  <si>
    <t>超音波で骨量を推定する検査です。</t>
    <rPh sb="0" eb="3">
      <t>チョウオンパ</t>
    </rPh>
    <rPh sb="4" eb="6">
      <t>コツリョウ</t>
    </rPh>
    <phoneticPr fontId="1"/>
  </si>
  <si>
    <t>透明の圧迫板で乳房をはさみ、薄く伸ばして撮影します。</t>
  </si>
  <si>
    <t>乳房専用のレントゲン検査です。
※40歳以上の方を対象としています。40歳未満に対するマンモグラフィ検査の有効性は認められていません。</t>
    <rPh sb="0" eb="2">
      <t>ニュウボウ</t>
    </rPh>
    <rPh sb="2" eb="4">
      <t>センヨウ</t>
    </rPh>
    <rPh sb="10" eb="12">
      <t>ケンサ</t>
    </rPh>
    <rPh sb="23" eb="24">
      <t>カタ</t>
    </rPh>
    <rPh sb="25" eb="27">
      <t>タイショウ</t>
    </rPh>
    <phoneticPr fontId="1"/>
  </si>
  <si>
    <t>便潜血を調べます。便潜血が陽性の場合、大腸がん・大腸ポリープ・消化管の出血性の病気・痔などが考えられます。</t>
    <rPh sb="0" eb="1">
      <t>ベン</t>
    </rPh>
    <rPh sb="1" eb="3">
      <t>センケツ</t>
    </rPh>
    <rPh sb="4" eb="5">
      <t>シラ</t>
    </rPh>
    <rPh sb="9" eb="12">
      <t>ベンセンケツ</t>
    </rPh>
    <rPh sb="13" eb="15">
      <t>ヨウセイ</t>
    </rPh>
    <rPh sb="16" eb="18">
      <t>バアイ</t>
    </rPh>
    <rPh sb="19" eb="21">
      <t>ダイチョウ</t>
    </rPh>
    <rPh sb="24" eb="26">
      <t>ダイチョウ</t>
    </rPh>
    <rPh sb="42" eb="43">
      <t>ジ</t>
    </rPh>
    <rPh sb="46" eb="47">
      <t>カンガ</t>
    </rPh>
    <phoneticPr fontId="1"/>
  </si>
  <si>
    <t>心不全の検査です。心臓に負担がかかると生産されるホルモンの数値を調べます。</t>
    <rPh sb="0" eb="3">
      <t>シンフゼン</t>
    </rPh>
    <rPh sb="4" eb="6">
      <t>ケンサ</t>
    </rPh>
    <rPh sb="9" eb="11">
      <t>シンゾウ</t>
    </rPh>
    <rPh sb="12" eb="14">
      <t>フタン</t>
    </rPh>
    <rPh sb="19" eb="21">
      <t>セイサン</t>
    </rPh>
    <rPh sb="29" eb="31">
      <t>スウチ</t>
    </rPh>
    <rPh sb="32" eb="33">
      <t>シラ</t>
    </rPh>
    <phoneticPr fontId="1"/>
  </si>
  <si>
    <t>生活習慣病の原因である内臓脂肪の量を調べる検査です。CTでへそ回りの輪切り写真を撮影し、内臓脂肪と皮下脂肪を計測します。</t>
    <rPh sb="0" eb="2">
      <t>セイカツ</t>
    </rPh>
    <rPh sb="2" eb="5">
      <t>シュウカンビョウ</t>
    </rPh>
    <rPh sb="6" eb="8">
      <t>ゲンイン</t>
    </rPh>
    <rPh sb="11" eb="15">
      <t>ナイゾウシボウ</t>
    </rPh>
    <rPh sb="16" eb="17">
      <t>リョウ</t>
    </rPh>
    <rPh sb="18" eb="19">
      <t>シラ</t>
    </rPh>
    <rPh sb="21" eb="23">
      <t>ケンサ</t>
    </rPh>
    <rPh sb="31" eb="32">
      <t>マワ</t>
    </rPh>
    <rPh sb="34" eb="36">
      <t>ワギ</t>
    </rPh>
    <rPh sb="37" eb="39">
      <t>シャシン</t>
    </rPh>
    <rPh sb="40" eb="42">
      <t>サツエイ</t>
    </rPh>
    <rPh sb="44" eb="48">
      <t>ナイゾウシボウ</t>
    </rPh>
    <rPh sb="49" eb="53">
      <t>ヒカシボウ</t>
    </rPh>
    <rPh sb="54" eb="56">
      <t>ケイソク</t>
    </rPh>
    <phoneticPr fontId="36"/>
  </si>
  <si>
    <t>腹部にある臓器、主に肝臓・胆嚢・膵臓・腎臓・脾臓などを詳しく観察します。腹部超音波検査では見えにくい、深部臓器の描出が可能です。</t>
    <rPh sb="0" eb="2">
      <t>カンゾウ</t>
    </rPh>
    <rPh sb="3" eb="5">
      <t>タンノウ</t>
    </rPh>
    <rPh sb="6" eb="8">
      <t>スイゾウ</t>
    </rPh>
    <rPh sb="9" eb="11">
      <t>ジンゾウ</t>
    </rPh>
    <rPh sb="12" eb="14">
      <t>ヒゾウ</t>
    </rPh>
    <rPh sb="17" eb="18">
      <t>クワ</t>
    </rPh>
    <rPh sb="20" eb="22">
      <t>カンサツ</t>
    </rPh>
    <rPh sb="26" eb="28">
      <t>フクブ</t>
    </rPh>
    <rPh sb="28" eb="31">
      <t>チョウオンパ</t>
    </rPh>
    <rPh sb="31" eb="33">
      <t>ケンサ</t>
    </rPh>
    <rPh sb="35" eb="36">
      <t>ミ</t>
    </rPh>
    <rPh sb="41" eb="43">
      <t>シンブ</t>
    </rPh>
    <rPh sb="43" eb="45">
      <t>ゾウキ</t>
    </rPh>
    <rPh sb="46" eb="48">
      <t>ビョウシュツ</t>
    </rPh>
    <rPh sb="49" eb="51">
      <t>カノウ</t>
    </rPh>
    <phoneticPr fontId="10"/>
  </si>
  <si>
    <t>超音波で、肝臓・胆のう・膵臓・脾臓・腎臓を調べます。
胆石、ポリープ、のう胞、腫瘍などの限局性病変、脂肪肝、慢性肝炎などのびまん性疾患、各臓器の形態などを観察する検査です。</t>
    <rPh sb="0" eb="3">
      <t>チョウオンパ</t>
    </rPh>
    <rPh sb="5" eb="7">
      <t>カンゾウ</t>
    </rPh>
    <rPh sb="8" eb="9">
      <t>タン</t>
    </rPh>
    <rPh sb="12" eb="14">
      <t>スイゾウ</t>
    </rPh>
    <rPh sb="15" eb="17">
      <t>ヒゾウ</t>
    </rPh>
    <rPh sb="18" eb="20">
      <t>ジンゾウ</t>
    </rPh>
    <rPh sb="21" eb="22">
      <t>シラ</t>
    </rPh>
    <rPh sb="27" eb="29">
      <t>タンセキ</t>
    </rPh>
    <rPh sb="37" eb="38">
      <t>ホウ</t>
    </rPh>
    <rPh sb="39" eb="41">
      <t>シュヨウ</t>
    </rPh>
    <rPh sb="44" eb="47">
      <t>ゲンキョクセイ</t>
    </rPh>
    <rPh sb="47" eb="49">
      <t>ビョウヘン</t>
    </rPh>
    <rPh sb="50" eb="53">
      <t>シボウカン</t>
    </rPh>
    <rPh sb="54" eb="56">
      <t>マンセイ</t>
    </rPh>
    <rPh sb="56" eb="58">
      <t>カンエン</t>
    </rPh>
    <rPh sb="64" eb="65">
      <t>セイ</t>
    </rPh>
    <rPh sb="65" eb="67">
      <t>シッカン</t>
    </rPh>
    <rPh sb="68" eb="71">
      <t>カクゾウキ</t>
    </rPh>
    <rPh sb="72" eb="74">
      <t>ケイタイ</t>
    </rPh>
    <rPh sb="77" eb="79">
      <t>カンサツ</t>
    </rPh>
    <rPh sb="81" eb="83">
      <t>ケンサ</t>
    </rPh>
    <phoneticPr fontId="36"/>
  </si>
  <si>
    <t>肺の大きさや息を吐く勢い、酸素を取り込む能力の検査です。　　　　　　　　　COPD（慢性閉塞性肺疾患）の早期発見に有用です。</t>
    <rPh sb="0" eb="1">
      <t>ハイ</t>
    </rPh>
    <rPh sb="2" eb="3">
      <t>オオ</t>
    </rPh>
    <rPh sb="6" eb="7">
      <t>イキ</t>
    </rPh>
    <rPh sb="8" eb="9">
      <t>ハ</t>
    </rPh>
    <rPh sb="10" eb="11">
      <t>イキオ</t>
    </rPh>
    <rPh sb="13" eb="15">
      <t>サンソ</t>
    </rPh>
    <rPh sb="16" eb="17">
      <t>ト</t>
    </rPh>
    <rPh sb="18" eb="19">
      <t>コ</t>
    </rPh>
    <rPh sb="20" eb="22">
      <t>ノウリョク</t>
    </rPh>
    <rPh sb="23" eb="25">
      <t>ケンサ</t>
    </rPh>
    <rPh sb="42" eb="44">
      <t>マンセイ</t>
    </rPh>
    <rPh sb="44" eb="47">
      <t>ヘイソクセイ</t>
    </rPh>
    <rPh sb="47" eb="48">
      <t>ハイ</t>
    </rPh>
    <rPh sb="48" eb="50">
      <t>シッカン</t>
    </rPh>
    <rPh sb="52" eb="54">
      <t>ソウキ</t>
    </rPh>
    <rPh sb="54" eb="56">
      <t>ハッケン</t>
    </rPh>
    <rPh sb="57" eb="59">
      <t>ユウヨウ</t>
    </rPh>
    <phoneticPr fontId="36"/>
  </si>
  <si>
    <t>超音波で骨量を推定する検査です。</t>
    <rPh sb="0" eb="3">
      <t>チョウオンパ</t>
    </rPh>
    <rPh sb="11" eb="13">
      <t>ケンサ</t>
    </rPh>
    <phoneticPr fontId="1"/>
  </si>
  <si>
    <t>痰の中の細胞成分を顕微鏡でみることで呼吸系の病気を調べます。
40歳以上の喫煙者で常時、痰が出る方に特にお勧めです。
※専用の容器に３日間痰を採取する必要があります。</t>
    <rPh sb="18" eb="21">
      <t>コキュウケイ</t>
    </rPh>
    <rPh sb="22" eb="24">
      <t>ビョウキ</t>
    </rPh>
    <rPh sb="25" eb="26">
      <t>シラ</t>
    </rPh>
    <rPh sb="60" eb="62">
      <t>センヨウ</t>
    </rPh>
    <rPh sb="63" eb="65">
      <t>ヨウキ</t>
    </rPh>
    <rPh sb="67" eb="69">
      <t>ニチカン</t>
    </rPh>
    <rPh sb="69" eb="70">
      <t>タン</t>
    </rPh>
    <rPh sb="71" eb="73">
      <t>サイシュ</t>
    </rPh>
    <rPh sb="75" eb="77">
      <t>ヒツヨウ</t>
    </rPh>
    <phoneticPr fontId="1"/>
  </si>
  <si>
    <t>脳梗塞や脳出血など疾患の有無など、頭部の状態を確認する検査です。頭部MRIと比較し、短時間で検査が可能です。</t>
    <rPh sb="0" eb="3">
      <t>ノウコウソク</t>
    </rPh>
    <rPh sb="4" eb="7">
      <t>ノウシュッケツ</t>
    </rPh>
    <rPh sb="9" eb="11">
      <t>シッカン</t>
    </rPh>
    <rPh sb="12" eb="14">
      <t>ウム</t>
    </rPh>
    <rPh sb="17" eb="19">
      <t>トウブ</t>
    </rPh>
    <rPh sb="20" eb="22">
      <t>ジョウタイ</t>
    </rPh>
    <rPh sb="23" eb="25">
      <t>カクニン</t>
    </rPh>
    <rPh sb="27" eb="29">
      <t>ケンサ</t>
    </rPh>
    <rPh sb="32" eb="34">
      <t>トウブ</t>
    </rPh>
    <rPh sb="38" eb="40">
      <t>ヒカク</t>
    </rPh>
    <rPh sb="42" eb="45">
      <t>タンジカン</t>
    </rPh>
    <rPh sb="46" eb="48">
      <t>ケンサ</t>
    </rPh>
    <rPh sb="49" eb="51">
      <t>カノウ</t>
    </rPh>
    <phoneticPr fontId="10"/>
  </si>
  <si>
    <t>超音波で下腹部を調べます。膀胱がん、男性の前立腺疾患の早期発見に有用な検査です。※女性の方は下腹部超音波検査ではなく、経腟超音波検査をおすすめします。</t>
    <rPh sb="0" eb="3">
      <t>チョウオンパ</t>
    </rPh>
    <rPh sb="4" eb="7">
      <t>カフクブ</t>
    </rPh>
    <rPh sb="8" eb="9">
      <t>シラ</t>
    </rPh>
    <rPh sb="13" eb="15">
      <t>ボウコウ</t>
    </rPh>
    <rPh sb="18" eb="20">
      <t>ダンセイ</t>
    </rPh>
    <rPh sb="21" eb="24">
      <t>ゼンリツセン</t>
    </rPh>
    <rPh sb="24" eb="26">
      <t>シッカン</t>
    </rPh>
    <rPh sb="27" eb="29">
      <t>ソウキ</t>
    </rPh>
    <rPh sb="29" eb="31">
      <t>ハッケン</t>
    </rPh>
    <rPh sb="32" eb="34">
      <t>ユウヨウ</t>
    </rPh>
    <rPh sb="35" eb="37">
      <t>ケンサ</t>
    </rPh>
    <rPh sb="41" eb="43">
      <t>ジョセイ</t>
    </rPh>
    <rPh sb="44" eb="45">
      <t>カタ</t>
    </rPh>
    <rPh sb="46" eb="49">
      <t>カフクブ</t>
    </rPh>
    <rPh sb="49" eb="52">
      <t>チョウオンパ</t>
    </rPh>
    <rPh sb="52" eb="54">
      <t>ケンサ</t>
    </rPh>
    <rPh sb="59" eb="61">
      <t>ケイチツ</t>
    </rPh>
    <rPh sb="61" eb="64">
      <t>チョウオンパ</t>
    </rPh>
    <rPh sb="64" eb="66">
      <t>ケンサ</t>
    </rPh>
    <phoneticPr fontId="10"/>
  </si>
  <si>
    <t>脳卒中（脳出血、脳梗塞、くも膜下出血など）や脳腫瘍の検出やリスク発見、
特に虚血性の脳卒中である「脳梗塞」の検出力に優れています。頭部CTと比較すると時間がかかりますが、より詳細な検査が可能です。</t>
    <rPh sb="0" eb="3">
      <t>ノウソッチュウ</t>
    </rPh>
    <rPh sb="4" eb="7">
      <t>ノウシュッケツ</t>
    </rPh>
    <rPh sb="8" eb="11">
      <t>ノウコウソク</t>
    </rPh>
    <rPh sb="14" eb="16">
      <t>マクカ</t>
    </rPh>
    <rPh sb="16" eb="18">
      <t>シュッケツ</t>
    </rPh>
    <rPh sb="22" eb="25">
      <t>ノウシュヨウ</t>
    </rPh>
    <rPh sb="26" eb="28">
      <t>ケンシュツ</t>
    </rPh>
    <rPh sb="32" eb="34">
      <t>ハッケン</t>
    </rPh>
    <rPh sb="36" eb="37">
      <t>トク</t>
    </rPh>
    <rPh sb="38" eb="41">
      <t>キョケツセイ</t>
    </rPh>
    <rPh sb="42" eb="45">
      <t>ノウソッチュウ</t>
    </rPh>
    <rPh sb="49" eb="52">
      <t>ノウコウソク</t>
    </rPh>
    <rPh sb="54" eb="57">
      <t>ケンシュツリョク</t>
    </rPh>
    <rPh sb="58" eb="59">
      <t>スグ</t>
    </rPh>
    <rPh sb="65" eb="67">
      <t>トウブ</t>
    </rPh>
    <rPh sb="70" eb="72">
      <t>ヒカク</t>
    </rPh>
    <rPh sb="75" eb="77">
      <t>ジカン</t>
    </rPh>
    <rPh sb="87" eb="89">
      <t>ショウサイ</t>
    </rPh>
    <rPh sb="90" eb="92">
      <t>ケンサ</t>
    </rPh>
    <rPh sb="93" eb="95">
      <t>カノウ</t>
    </rPh>
    <phoneticPr fontId="10"/>
  </si>
  <si>
    <t>脳卒中（脳出血、脳梗塞、くも膜下出血など）や脳腫瘍の検出やリスク発見、特に虚血性の脳卒中である「脳梗塞」の検出力に優れています。頭部CTと比較すると時間がかかりますが、より詳細な検査が可能です。</t>
    <rPh sb="0" eb="3">
      <t>ノウソッチュウ</t>
    </rPh>
    <rPh sb="4" eb="7">
      <t>ノウシュッケツ</t>
    </rPh>
    <rPh sb="8" eb="11">
      <t>ノウコウソク</t>
    </rPh>
    <rPh sb="14" eb="16">
      <t>マクカ</t>
    </rPh>
    <rPh sb="16" eb="18">
      <t>シュッケツ</t>
    </rPh>
    <rPh sb="22" eb="25">
      <t>ノウシュヨウ</t>
    </rPh>
    <rPh sb="26" eb="28">
      <t>ケンシュツ</t>
    </rPh>
    <rPh sb="32" eb="34">
      <t>ハッケン</t>
    </rPh>
    <rPh sb="35" eb="36">
      <t>トク</t>
    </rPh>
    <rPh sb="37" eb="40">
      <t>キョケツセイ</t>
    </rPh>
    <rPh sb="41" eb="44">
      <t>ノウソッチュウ</t>
    </rPh>
    <rPh sb="48" eb="51">
      <t>ノウコウソク</t>
    </rPh>
    <rPh sb="53" eb="56">
      <t>ケンシュツリョク</t>
    </rPh>
    <rPh sb="57" eb="58">
      <t>スグ</t>
    </rPh>
    <rPh sb="64" eb="66">
      <t>トウブ</t>
    </rPh>
    <rPh sb="69" eb="71">
      <t>ヒカク</t>
    </rPh>
    <rPh sb="74" eb="76">
      <t>ジカン</t>
    </rPh>
    <rPh sb="86" eb="88">
      <t>ショウサイ</t>
    </rPh>
    <rPh sb="89" eb="91">
      <t>ケンサ</t>
    </rPh>
    <rPh sb="92" eb="94">
      <t>カノウ</t>
    </rPh>
    <phoneticPr fontId="10"/>
  </si>
  <si>
    <t>脳梗塞や脳出血など疾患の有無など、頭部の状態を確認する検査です。
頭部MRIと比較し、短時間で検査が可能です。</t>
    <rPh sb="0" eb="3">
      <t>ノウコウソク</t>
    </rPh>
    <rPh sb="4" eb="7">
      <t>ノウシュッケツ</t>
    </rPh>
    <rPh sb="9" eb="11">
      <t>シッカン</t>
    </rPh>
    <rPh sb="12" eb="14">
      <t>ウム</t>
    </rPh>
    <rPh sb="17" eb="19">
      <t>トウブ</t>
    </rPh>
    <rPh sb="20" eb="22">
      <t>ジョウタイ</t>
    </rPh>
    <rPh sb="23" eb="25">
      <t>カクニン</t>
    </rPh>
    <rPh sb="27" eb="29">
      <t>ケンサ</t>
    </rPh>
    <rPh sb="33" eb="35">
      <t>トウブ</t>
    </rPh>
    <rPh sb="39" eb="41">
      <t>ヒカク</t>
    </rPh>
    <rPh sb="43" eb="46">
      <t>タンジカン</t>
    </rPh>
    <rPh sb="47" eb="49">
      <t>ケンサ</t>
    </rPh>
    <rPh sb="50" eb="52">
      <t>カノウ</t>
    </rPh>
    <phoneticPr fontId="10"/>
  </si>
  <si>
    <t>両手、両足首の4ヶ所の血圧を同時に測定することで血管のしなやかさ（血管年齢）と血管の詰まり具合が分かります。</t>
    <phoneticPr fontId="1"/>
  </si>
  <si>
    <t>心臓から脳へ血液を送る頚動脈の動脈硬化がないかを調べます。
動脈硬化によって厚くなった血管やプラーク、血栓などの確認ができます。</t>
    <phoneticPr fontId="1"/>
  </si>
  <si>
    <t>内診、細胞診、超音波検査
細胞診：子宮の入り口の細胞を採取し、がん細胞の有無を調べます。
経腟超音波検査：細胞診と合わせて行うことで、卵巣や子宮の疾患について調べることができます。(痛みはなく検査できます)</t>
    <phoneticPr fontId="10"/>
  </si>
  <si>
    <t>乳房専用のレントゲン検査です。
※40歳以上の方を対象としています。40歳未満に対するマンモグラフィ検査の有効性は認められていません。</t>
    <phoneticPr fontId="1"/>
  </si>
  <si>
    <t>両手、両足首の4ヶ所の血圧を同時に測定することで血管のしなやかさ（血管年齢）と血管の詰まり具合が分かります。</t>
    <phoneticPr fontId="1"/>
  </si>
  <si>
    <t>心臓から脳へ血液を送る頚動脈の動脈硬化がないかを調べます。動脈硬化によって厚くなった血管やプラーク、血栓などの確認ができます。</t>
    <phoneticPr fontId="1"/>
  </si>
  <si>
    <t>心臓から脳へ血液を送る頚動脈の動脈硬化がないかを調べます。動脈硬化によって厚くなった血管やプラーク、血栓などの確認ができます。</t>
    <phoneticPr fontId="1"/>
  </si>
  <si>
    <t>心不全の検査です。
心臓に負担がかかると生産されるホルモンの数値を調べます。</t>
    <phoneticPr fontId="1"/>
  </si>
  <si>
    <t>下記の必要書類をご用意の上、Faxまたは、メールにてご予約頂きますようお願い申し上げます。</t>
    <phoneticPr fontId="1"/>
  </si>
  <si>
    <t>②申込書、受診者リスト、住所一覧表をFaxまたは、メールに添付して送信してください。</t>
    <rPh sb="1" eb="4">
      <t>モウシコミショ</t>
    </rPh>
    <rPh sb="5" eb="8">
      <t>ジュシンシャ</t>
    </rPh>
    <rPh sb="12" eb="14">
      <t>ジュウショ</t>
    </rPh>
    <rPh sb="14" eb="17">
      <t>イチランヒョウ</t>
    </rPh>
    <rPh sb="29" eb="31">
      <t>テンプ</t>
    </rPh>
    <rPh sb="33" eb="35">
      <t>ソウシン</t>
    </rPh>
    <phoneticPr fontId="1"/>
  </si>
  <si>
    <t>TEL : 026-247-6000　　受付時間 ：平日 13:30～17：00</t>
    <phoneticPr fontId="1"/>
  </si>
  <si>
    <t>kenshin-yoyaku@newlife.or.jp</t>
    <phoneticPr fontId="1"/>
  </si>
  <si>
    <t>【お申込みFax番号】</t>
    <rPh sb="2" eb="4">
      <t>モウシコ</t>
    </rPh>
    <rPh sb="8" eb="10">
      <t>バンゴウ</t>
    </rPh>
    <phoneticPr fontId="1"/>
  </si>
  <si>
    <t>026-247-2640</t>
    <phoneticPr fontId="1"/>
  </si>
  <si>
    <t>従来はFaxでのみ予約を受け付けておりましたが、2025年度よりメールでもご予約可能となります。</t>
    <phoneticPr fontId="1"/>
  </si>
  <si>
    <t>①+21,135</t>
    <phoneticPr fontId="36"/>
  </si>
  <si>
    <t>胃がんと関連が深いとされている、ピロリ菌の有無を調べます。</t>
    <phoneticPr fontId="1"/>
  </si>
  <si>
    <t>胃がんと関連が深いとされている、ピロリ菌の有無を調べます。</t>
    <phoneticPr fontId="1"/>
  </si>
  <si>
    <t>内診、細胞診、超音波検査
細胞診：子宮の入り口の細胞を採取し、がん細胞の有無を調べます。
経腟超音波検査：細胞診と合わせて行うことで、卵巣や子宮の疾患について調べることができます。(痛みはなく検査できます)</t>
    <phoneticPr fontId="10"/>
  </si>
  <si>
    <t>痰の中の細胞成分を顕微鏡でみることで呼吸系の病気を調べます。
40歳以上の喫煙者で常時、痰が出る方に特にお勧めです。
※専用の容器に３日間痰を採取する必要があります。。</t>
    <phoneticPr fontId="1"/>
  </si>
  <si>
    <t>内診、細胞診、超音波検査
細胞診：子宮の入り口の細胞を採取し、がん細胞の有無を調べます。
経腟超音波検査：細胞診と合わせて行うことで、卵巣や子宮の疾患について調べることができます。(痛みはなく検査できます)</t>
    <phoneticPr fontId="10"/>
  </si>
  <si>
    <t>超音波検査</t>
    <rPh sb="0" eb="5">
      <t>チョウオンパケンサ</t>
    </rPh>
    <phoneticPr fontId="1"/>
  </si>
  <si>
    <t>下腹部</t>
    <rPh sb="0" eb="3">
      <t>カフクブ</t>
    </rPh>
    <phoneticPr fontId="1"/>
  </si>
  <si>
    <t>超音波で下腹部を調べます。膀胱がん、男性の前立腺疾患の早期発見に有用な検査です。※女性の方は下腹部超音波検査ではなく、経腟超音波検査をおすすめします。</t>
    <phoneticPr fontId="1"/>
  </si>
  <si>
    <t>CEA、AFP、CA19-9、PSA
（主に消化器系、肝臓、膵臓、前立腺がんの発見に有用です）</t>
    <rPh sb="33" eb="36">
      <t>ゼンリツセン</t>
    </rPh>
    <phoneticPr fontId="1"/>
  </si>
  <si>
    <t>胃カメラ（口）
鎮静剤</t>
    <rPh sb="0" eb="1">
      <t>イ</t>
    </rPh>
    <rPh sb="5" eb="6">
      <t>クチ</t>
    </rPh>
    <rPh sb="8" eb="11">
      <t>チンセイザイ</t>
    </rPh>
    <phoneticPr fontId="1"/>
  </si>
  <si>
    <t>〇</t>
  </si>
  <si>
    <t>けんぽ</t>
  </si>
  <si>
    <t>胃カメラ（経口）</t>
  </si>
  <si>
    <t>胃カメラ（経鼻）</t>
    <rPh sb="0" eb="1">
      <t>イ</t>
    </rPh>
    <rPh sb="5" eb="7">
      <t>ケイビ</t>
    </rPh>
    <phoneticPr fontId="1"/>
  </si>
  <si>
    <t>胃カメラ（経口）</t>
    <rPh sb="0" eb="1">
      <t>イ</t>
    </rPh>
    <rPh sb="5" eb="7">
      <t>ケイコウ</t>
    </rPh>
    <phoneticPr fontId="1"/>
  </si>
  <si>
    <t>胃検診なし</t>
    <rPh sb="0" eb="3">
      <t>イケンシン</t>
    </rPh>
    <phoneticPr fontId="1"/>
  </si>
  <si>
    <t>電話番号/</t>
    <rPh sb="0" eb="2">
      <t>デンワ</t>
    </rPh>
    <rPh sb="2" eb="4">
      <t>バンゴウ</t>
    </rPh>
    <phoneticPr fontId="1"/>
  </si>
  <si>
    <t>担当者/</t>
    <rPh sb="0" eb="3">
      <t>タントウシャ</t>
    </rPh>
    <phoneticPr fontId="1"/>
  </si>
  <si>
    <r>
      <t xml:space="preserve">生年月日
</t>
    </r>
    <r>
      <rPr>
        <i/>
        <sz val="12"/>
        <color theme="1"/>
        <rFont val="ＭＳ Ｐゴシック"/>
        <family val="3"/>
        <charset val="128"/>
        <scheme val="minor"/>
      </rPr>
      <t>※入力間違いがない
ようご注意ください</t>
    </r>
    <rPh sb="0" eb="2">
      <t>セイネン</t>
    </rPh>
    <rPh sb="2" eb="4">
      <t>ガッピ</t>
    </rPh>
    <phoneticPr fontId="1"/>
  </si>
  <si>
    <r>
      <t xml:space="preserve">年齢
</t>
    </r>
    <r>
      <rPr>
        <sz val="12"/>
        <color theme="5"/>
        <rFont val="ＭＳ Ｐゴシック"/>
        <family val="3"/>
        <charset val="128"/>
        <scheme val="minor"/>
      </rPr>
      <t>(自動算出）</t>
    </r>
    <rPh sb="0" eb="2">
      <t>ネンレイ</t>
    </rPh>
    <rPh sb="4" eb="6">
      <t>ジドウ</t>
    </rPh>
    <rPh sb="6" eb="8">
      <t>サンシュツ</t>
    </rPh>
    <phoneticPr fontId="1"/>
  </si>
  <si>
    <t>氏名
(姓と名の間にスペース)</t>
    <rPh sb="0" eb="2">
      <t>シメイ</t>
    </rPh>
    <rPh sb="4" eb="5">
      <t>セイ</t>
    </rPh>
    <rPh sb="6" eb="7">
      <t>メイ</t>
    </rPh>
    <rPh sb="8" eb="9">
      <t>アイダ</t>
    </rPh>
    <phoneticPr fontId="1"/>
  </si>
  <si>
    <t>ﾌﾘｶﾞﾅ
(姓と名の間にｽﾍﾟｰｽ)</t>
    <phoneticPr fontId="1"/>
  </si>
  <si>
    <t>第１希望</t>
    <rPh sb="0" eb="1">
      <t>ダイ</t>
    </rPh>
    <rPh sb="2" eb="4">
      <t>キボウ</t>
    </rPh>
    <phoneticPr fontId="1"/>
  </si>
  <si>
    <t>第2希望</t>
    <rPh sb="0" eb="1">
      <t>ダイキボウ2</t>
    </rPh>
    <phoneticPr fontId="1"/>
  </si>
  <si>
    <t>③当院より予約確定のご連絡を差し上げます。※折り返しの連絡先を必ずご記入ください。</t>
    <rPh sb="1" eb="3">
      <t>トウイン</t>
    </rPh>
    <rPh sb="5" eb="7">
      <t>ヨヤク</t>
    </rPh>
    <rPh sb="7" eb="9">
      <t>カクテイ</t>
    </rPh>
    <rPh sb="11" eb="13">
      <t>レンラク</t>
    </rPh>
    <rPh sb="14" eb="15">
      <t>サ</t>
    </rPh>
    <rPh sb="16" eb="17">
      <t>ア</t>
    </rPh>
    <rPh sb="22" eb="23">
      <t>オ</t>
    </rPh>
    <rPh sb="24" eb="25">
      <t>カエ</t>
    </rPh>
    <rPh sb="27" eb="30">
      <t>レンラクサキ</t>
    </rPh>
    <rPh sb="31" eb="32">
      <t>カナラ</t>
    </rPh>
    <rPh sb="34" eb="36">
      <t>キニュウ</t>
    </rPh>
    <phoneticPr fontId="1"/>
  </si>
  <si>
    <t>付加健診</t>
    <rPh sb="0" eb="2">
      <t>フカ</t>
    </rPh>
    <rPh sb="2" eb="4">
      <t>ケンシン</t>
    </rPh>
    <phoneticPr fontId="1"/>
  </si>
  <si>
    <t>人間ドック</t>
    <rPh sb="0" eb="2">
      <t>ニンゲン</t>
    </rPh>
    <phoneticPr fontId="1"/>
  </si>
  <si>
    <t>健診コース</t>
    <rPh sb="0" eb="2">
      <t>ケンシン</t>
    </rPh>
    <phoneticPr fontId="1"/>
  </si>
  <si>
    <t>婦人科健診
（協会けんぽ補助対象）</t>
    <rPh sb="0" eb="3">
      <t>フジンカ</t>
    </rPh>
    <rPh sb="3" eb="5">
      <t>ケンシン</t>
    </rPh>
    <rPh sb="7" eb="9">
      <t>キョウカイ</t>
    </rPh>
    <rPh sb="12" eb="14">
      <t>ホジョ</t>
    </rPh>
    <rPh sb="14" eb="16">
      <t>タイショウ</t>
    </rPh>
    <phoneticPr fontId="1"/>
  </si>
  <si>
    <t>協会子宮頸がん
20歳～74歳
偶数年齢</t>
    <rPh sb="0" eb="2">
      <t>キョウカイ</t>
    </rPh>
    <rPh sb="2" eb="4">
      <t>シキュウ</t>
    </rPh>
    <rPh sb="4" eb="5">
      <t>ケイ</t>
    </rPh>
    <rPh sb="10" eb="11">
      <t>サイ</t>
    </rPh>
    <rPh sb="14" eb="15">
      <t>サイ</t>
    </rPh>
    <rPh sb="16" eb="18">
      <t>グウスウ</t>
    </rPh>
    <rPh sb="18" eb="20">
      <t>ネンレイ</t>
    </rPh>
    <phoneticPr fontId="1"/>
  </si>
  <si>
    <t>協会乳がん
40歳～74歳
偶数年齢</t>
    <rPh sb="0" eb="2">
      <t>キョウカイ</t>
    </rPh>
    <rPh sb="2" eb="3">
      <t>ニュウ</t>
    </rPh>
    <rPh sb="8" eb="13">
      <t>サイカラ７４サイ</t>
    </rPh>
    <rPh sb="14" eb="18">
      <t>グウスウネンレイ</t>
    </rPh>
    <phoneticPr fontId="1"/>
  </si>
  <si>
    <t>胃検診</t>
    <rPh sb="0" eb="3">
      <t>イケンシン</t>
    </rPh>
    <phoneticPr fontId="1"/>
  </si>
  <si>
    <r>
      <t>胃検診　</t>
    </r>
    <r>
      <rPr>
        <b/>
        <sz val="12"/>
        <color theme="1"/>
        <rFont val="ＭＳ Ｐゴシック"/>
        <family val="3"/>
        <charset val="128"/>
        <scheme val="minor"/>
      </rPr>
      <t>※注意</t>
    </r>
    <rPh sb="0" eb="3">
      <t>イケンシン</t>
    </rPh>
    <rPh sb="5" eb="7">
      <t>チュウイ</t>
    </rPh>
    <phoneticPr fontId="1"/>
  </si>
  <si>
    <t>付加健診</t>
    <phoneticPr fontId="1"/>
  </si>
  <si>
    <t>＊受診者様の情報をご入力ください。
(入力漏れがある場合受付致しかねますのでご注意ください)</t>
    <rPh sb="1" eb="4">
      <t>ジュシンシャ</t>
    </rPh>
    <rPh sb="4" eb="5">
      <t>サマ</t>
    </rPh>
    <rPh sb="6" eb="8">
      <t>ジョウホウ</t>
    </rPh>
    <rPh sb="10" eb="12">
      <t>ニュウリョク</t>
    </rPh>
    <rPh sb="19" eb="22">
      <t>ニュウリョクモ</t>
    </rPh>
    <rPh sb="26" eb="28">
      <t>バアイ</t>
    </rPh>
    <rPh sb="28" eb="30">
      <t>ウケツケ</t>
    </rPh>
    <rPh sb="30" eb="31">
      <t>イタ</t>
    </rPh>
    <rPh sb="39" eb="41">
      <t>チュウイ</t>
    </rPh>
    <phoneticPr fontId="1"/>
  </si>
  <si>
    <t>付加健診</t>
    <rPh sb="0" eb="2">
      <t>フカ</t>
    </rPh>
    <rPh sb="2" eb="4">
      <t>ケンシン</t>
    </rPh>
    <phoneticPr fontId="10"/>
  </si>
  <si>
    <t>半日ドック併用</t>
    <rPh sb="0" eb="2">
      <t>ハンニチ</t>
    </rPh>
    <rPh sb="5" eb="7">
      <t>ヘイヨウ</t>
    </rPh>
    <phoneticPr fontId="10"/>
  </si>
  <si>
    <t>一泊ドック併用（宿泊付）</t>
    <rPh sb="0" eb="2">
      <t>イッパク</t>
    </rPh>
    <rPh sb="5" eb="7">
      <t>ヘイヨウ</t>
    </rPh>
    <rPh sb="8" eb="10">
      <t>シュクハク</t>
    </rPh>
    <rPh sb="10" eb="11">
      <t>ツキ</t>
    </rPh>
    <phoneticPr fontId="10"/>
  </si>
  <si>
    <t>料金</t>
    <rPh sb="0" eb="2">
      <t>リョウキン</t>
    </rPh>
    <phoneticPr fontId="1"/>
  </si>
  <si>
    <t>①+  9,603</t>
    <phoneticPr fontId="36"/>
  </si>
  <si>
    <t>バリウム</t>
    <phoneticPr fontId="1"/>
  </si>
  <si>
    <t>胃検診</t>
    <rPh sb="0" eb="3">
      <t>イケンシン</t>
    </rPh>
    <phoneticPr fontId="1"/>
  </si>
  <si>
    <t>備考</t>
    <rPh sb="0" eb="2">
      <t>ビコウ</t>
    </rPh>
    <phoneticPr fontId="1"/>
  </si>
  <si>
    <t>※予告なく変更になる場合がございますのでご了承ください</t>
    <phoneticPr fontId="1"/>
  </si>
  <si>
    <t>腹部にある臓器、主に肝臓・胆嚢・膵臓・腎臓・脾臓などを詳しく観察します。
腹部超音波検査では見えにくい、深部臓器の描出が可能です。</t>
    <rPh sb="0" eb="2">
      <t>フクブ</t>
    </rPh>
    <rPh sb="5" eb="7">
      <t>ゾウキ</t>
    </rPh>
    <rPh sb="8" eb="9">
      <t>オモ</t>
    </rPh>
    <rPh sb="10" eb="12">
      <t>カンゾウ</t>
    </rPh>
    <rPh sb="13" eb="15">
      <t>タンノウ</t>
    </rPh>
    <rPh sb="16" eb="18">
      <t>スイゾウ</t>
    </rPh>
    <rPh sb="19" eb="21">
      <t>ジンゾウ</t>
    </rPh>
    <rPh sb="22" eb="24">
      <t>ヒゾウ</t>
    </rPh>
    <rPh sb="27" eb="28">
      <t>クワ</t>
    </rPh>
    <rPh sb="30" eb="32">
      <t>カンサツ</t>
    </rPh>
    <rPh sb="37" eb="39">
      <t>フクブ</t>
    </rPh>
    <rPh sb="39" eb="42">
      <t>チョウオンパ</t>
    </rPh>
    <rPh sb="42" eb="44">
      <t>ケンサ</t>
    </rPh>
    <rPh sb="46" eb="47">
      <t>ミ</t>
    </rPh>
    <rPh sb="52" eb="54">
      <t>シンブ</t>
    </rPh>
    <rPh sb="54" eb="56">
      <t>ゾウキ</t>
    </rPh>
    <rPh sb="57" eb="59">
      <t>ビョウシュツ</t>
    </rPh>
    <rPh sb="60" eb="62">
      <t>カノウ</t>
    </rPh>
    <phoneticPr fontId="10"/>
  </si>
  <si>
    <t>生活習慣病の原因である内臓脂肪の量を調べる検査です。
CTでへそ回りの輪切り写真を撮影し、内臓脂肪と皮下脂肪を計測します。</t>
    <phoneticPr fontId="36"/>
  </si>
  <si>
    <t>肺の大きさや息を吐く勢い、酸素を取り込む能力の検査。
COPD（慢性閉塞性肺疾患）の早期発見に有用です。</t>
    <rPh sb="0" eb="1">
      <t>ハイ</t>
    </rPh>
    <rPh sb="2" eb="3">
      <t>オオ</t>
    </rPh>
    <rPh sb="6" eb="7">
      <t>イキ</t>
    </rPh>
    <rPh sb="8" eb="9">
      <t>ハ</t>
    </rPh>
    <rPh sb="10" eb="11">
      <t>イキオ</t>
    </rPh>
    <rPh sb="13" eb="15">
      <t>サンソ</t>
    </rPh>
    <rPh sb="16" eb="17">
      <t>ト</t>
    </rPh>
    <rPh sb="18" eb="19">
      <t>コ</t>
    </rPh>
    <rPh sb="20" eb="22">
      <t>ノウリョク</t>
    </rPh>
    <rPh sb="23" eb="25">
      <t>ケンサ</t>
    </rPh>
    <rPh sb="32" eb="34">
      <t>マンセイ</t>
    </rPh>
    <rPh sb="34" eb="37">
      <t>ヘイソクセイ</t>
    </rPh>
    <rPh sb="37" eb="38">
      <t>ハイ</t>
    </rPh>
    <rPh sb="38" eb="40">
      <t>シッカン</t>
    </rPh>
    <rPh sb="42" eb="44">
      <t>ソウキ</t>
    </rPh>
    <rPh sb="44" eb="46">
      <t>ハッケン</t>
    </rPh>
    <rPh sb="47" eb="49">
      <t>ユウヨウ</t>
    </rPh>
    <phoneticPr fontId="36"/>
  </si>
  <si>
    <t>乳房専用のレントゲン検査です。
※40歳以上の方を対象としています。40歳未満に対するマンモグラフィ検査の有効性は認められていません。</t>
    <phoneticPr fontId="1"/>
  </si>
  <si>
    <t>（予告なく変更になる場合がございますのでご了承ください。）</t>
    <rPh sb="1" eb="3">
      <t>ヨコク</t>
    </rPh>
    <rPh sb="5" eb="7">
      <t>ヘンコウ</t>
    </rPh>
    <rPh sb="10" eb="12">
      <t>バアイ</t>
    </rPh>
    <rPh sb="21" eb="23">
      <t>リョウショウ</t>
    </rPh>
    <phoneticPr fontId="36"/>
  </si>
  <si>
    <t>住所（アパート名・部屋番号含む）</t>
  </si>
  <si>
    <t>住所一覧表</t>
    <rPh sb="0" eb="5">
      <t>ジュウショイチランヒョウ</t>
    </rPh>
    <phoneticPr fontId="1"/>
  </si>
  <si>
    <t xml:space="preserve">〒
</t>
    <phoneticPr fontId="1"/>
  </si>
  <si>
    <t>自己負担額+30,947</t>
    <rPh sb="0" eb="2">
      <t>ジコ</t>
    </rPh>
    <rPh sb="2" eb="4">
      <t>フタン</t>
    </rPh>
    <rPh sb="4" eb="5">
      <t>ガク</t>
    </rPh>
    <phoneticPr fontId="1"/>
  </si>
  <si>
    <t>【企業名】</t>
    <rPh sb="1" eb="3">
      <t>キギョウ</t>
    </rPh>
    <rPh sb="3" eb="4">
      <t>メイ</t>
    </rPh>
    <phoneticPr fontId="1"/>
  </si>
  <si>
    <t>1日目の昼食、夕食、2日目の昼食をご提供します。
宿泊は「小布施温泉あけびの湯」をご利用いただきます。</t>
    <rPh sb="1" eb="2">
      <t>ニチ</t>
    </rPh>
    <rPh sb="2" eb="3">
      <t>メ</t>
    </rPh>
    <rPh sb="4" eb="6">
      <t>チュウショク</t>
    </rPh>
    <rPh sb="7" eb="9">
      <t>ユウショク</t>
    </rPh>
    <rPh sb="11" eb="12">
      <t>ニチ</t>
    </rPh>
    <rPh sb="12" eb="13">
      <t>メ</t>
    </rPh>
    <rPh sb="14" eb="16">
      <t>チュウショク</t>
    </rPh>
    <rPh sb="18" eb="20">
      <t>テイキョウ</t>
    </rPh>
    <rPh sb="25" eb="27">
      <t>シュクハク</t>
    </rPh>
    <rPh sb="29" eb="32">
      <t>オブセ</t>
    </rPh>
    <rPh sb="32" eb="34">
      <t>オンセン</t>
    </rPh>
    <rPh sb="38" eb="39">
      <t>ユ</t>
    </rPh>
    <rPh sb="42" eb="44">
      <t>リヨウ</t>
    </rPh>
    <phoneticPr fontId="1"/>
  </si>
  <si>
    <t xml:space="preserve">※人間ドック・付加健診をご利用の方は、近隣のお食事処で昼食をご提供します。
</t>
    <phoneticPr fontId="36"/>
  </si>
  <si>
    <r>
      <t xml:space="preserve">※人間ドックをご利用の方は、近隣のお食事処で昼食をご提供します。
</t>
    </r>
    <r>
      <rPr>
        <sz val="11"/>
        <color rgb="FFFF0000"/>
        <rFont val="HGSｺﾞｼｯｸM"/>
        <family val="3"/>
        <charset val="128"/>
      </rPr>
      <t>（予告なく変更になる場合がございますのでご了承ください。）</t>
    </r>
    <phoneticPr fontId="1"/>
  </si>
  <si>
    <t>近隣のお食事処で昼食をご提供します。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</si>
</sst>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411]ge\.m\.d;@"/>
    <numFmt numFmtId="177" formatCode="yyyy/m/d;@"/>
    <numFmt numFmtId="178" formatCode="yyyy&quot;年&quot;m&quot;月&quot;d&quot;日&quot;\(aaa\)"/>
    <numFmt numFmtId="179" formatCode="[$-1083C]hh:mm;@"/>
  </numFmts>
  <fonts count="7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u/>
      <sz val="12"/>
      <color theme="1"/>
      <name val="ＭＳ Ｐゴシック"/>
      <family val="3"/>
      <charset val="128"/>
      <scheme val="minor"/>
    </font>
    <font>
      <sz val="11"/>
      <name val="ＭＳ Ｐゴシック"/>
      <family val="3"/>
      <charset val="128"/>
    </font>
    <font>
      <sz val="10"/>
      <color theme="1"/>
      <name val="ＭＳ Ｐゴシック"/>
      <family val="3"/>
      <charset val="128"/>
      <scheme val="minor"/>
    </font>
    <font>
      <sz val="10"/>
      <color theme="1"/>
      <name val="ＭＳ Ｐゴシック"/>
      <family val="2"/>
      <charset val="128"/>
      <scheme val="minor"/>
    </font>
    <font>
      <sz val="11"/>
      <color rgb="FFFF0000"/>
      <name val="ＭＳ Ｐゴシック"/>
      <family val="3"/>
      <charset val="128"/>
      <scheme val="minor"/>
    </font>
    <font>
      <sz val="10"/>
      <color rgb="FFFF0000"/>
      <name val="ＭＳ Ｐゴシック"/>
      <family val="2"/>
      <charset val="128"/>
      <scheme val="minor"/>
    </font>
    <font>
      <sz val="11"/>
      <name val="ＭＳ Ｐゴシック"/>
      <family val="3"/>
      <charset val="128"/>
      <scheme val="minor"/>
    </font>
    <font>
      <sz val="6"/>
      <name val="ＭＳ Ｐゴシック"/>
      <family val="3"/>
      <charset val="128"/>
    </font>
    <font>
      <sz val="12"/>
      <color theme="1"/>
      <name val="ＭＳ Ｐゴシック"/>
      <family val="3"/>
      <charset val="128"/>
      <scheme val="minor"/>
    </font>
    <font>
      <sz val="11"/>
      <color rgb="FF000000"/>
      <name val="ＭＳ Ｐゴシック"/>
      <family val="3"/>
      <charset val="128"/>
    </font>
    <font>
      <sz val="11"/>
      <color rgb="FF000000"/>
      <name val="游ゴシック"/>
      <family val="3"/>
      <charset val="128"/>
    </font>
    <font>
      <b/>
      <sz val="16"/>
      <color theme="1"/>
      <name val="ＭＳ Ｐゴシック"/>
      <family val="3"/>
      <charset val="128"/>
      <scheme val="minor"/>
    </font>
    <font>
      <sz val="11"/>
      <color indexed="8"/>
      <name val="ＭＳ Ｐゴシック"/>
      <family val="3"/>
      <charset val="128"/>
    </font>
    <font>
      <sz val="11"/>
      <color theme="1"/>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sz val="14"/>
      <color theme="1"/>
      <name val="ＭＳ Ｐゴシック"/>
      <family val="2"/>
      <charset val="128"/>
      <scheme val="minor"/>
    </font>
    <font>
      <sz val="24"/>
      <color theme="1"/>
      <name val="ＭＳ Ｐゴシック"/>
      <family val="3"/>
      <charset val="128"/>
      <scheme val="minor"/>
    </font>
    <font>
      <sz val="26"/>
      <color theme="1"/>
      <name val="ＭＳ Ｐゴシック"/>
      <family val="2"/>
      <charset val="128"/>
      <scheme val="minor"/>
    </font>
    <font>
      <sz val="26"/>
      <color theme="1"/>
      <name val="ＭＳ Ｐゴシック"/>
      <family val="3"/>
      <charset val="128"/>
      <scheme val="minor"/>
    </font>
    <font>
      <sz val="11"/>
      <color theme="2" tint="-0.749992370372631"/>
      <name val="ＭＳ Ｐゴシック"/>
      <family val="2"/>
      <charset val="128"/>
      <scheme val="minor"/>
    </font>
    <font>
      <u/>
      <sz val="11"/>
      <color theme="10"/>
      <name val="ＭＳ Ｐゴシック"/>
      <family val="2"/>
      <charset val="128"/>
      <scheme val="minor"/>
    </font>
    <font>
      <b/>
      <sz val="24"/>
      <color theme="1"/>
      <name val="游明朝"/>
      <family val="1"/>
      <charset val="128"/>
    </font>
    <font>
      <b/>
      <sz val="14"/>
      <color theme="9" tint="-0.499984740745262"/>
      <name val="ＭＳ Ｐゴシック"/>
      <family val="3"/>
      <charset val="128"/>
      <scheme val="minor"/>
    </font>
    <font>
      <sz val="12"/>
      <color theme="1" tint="0.499984740745262"/>
      <name val="ＭＳ Ｐゴシック"/>
      <family val="3"/>
      <charset val="128"/>
      <scheme val="minor"/>
    </font>
    <font>
      <sz val="11"/>
      <name val="ＭＳ 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0"/>
      <color rgb="FFFF0000"/>
      <name val="HGSｺﾞｼｯｸM"/>
      <family val="3"/>
      <charset val="128"/>
    </font>
    <font>
      <b/>
      <sz val="12"/>
      <name val="HGSｺﾞｼｯｸM"/>
      <family val="3"/>
      <charset val="128"/>
    </font>
    <font>
      <sz val="6"/>
      <name val="ＭＳ ゴシック"/>
      <family val="3"/>
      <charset val="128"/>
    </font>
    <font>
      <sz val="9"/>
      <name val="HGSｺﾞｼｯｸM"/>
      <family val="3"/>
      <charset val="128"/>
    </font>
    <font>
      <sz val="11"/>
      <color indexed="18"/>
      <name val="HGSｺﾞｼｯｸM"/>
      <family val="3"/>
      <charset val="128"/>
    </font>
    <font>
      <sz val="11"/>
      <color rgb="FF0000FF"/>
      <name val="HGSｺﾞｼｯｸM"/>
      <family val="3"/>
      <charset val="128"/>
    </font>
    <font>
      <b/>
      <sz val="11"/>
      <color rgb="FFFF0000"/>
      <name val="HGSｺﾞｼｯｸM"/>
      <family val="3"/>
      <charset val="128"/>
    </font>
    <font>
      <b/>
      <sz val="11"/>
      <color rgb="FFFF0000"/>
      <name val="ＭＳ Ｐゴシック"/>
      <family val="3"/>
      <charset val="128"/>
      <scheme val="minor"/>
    </font>
    <font>
      <b/>
      <sz val="16"/>
      <color rgb="FFFF0000"/>
      <name val="ＭＳ Ｐゴシック"/>
      <family val="3"/>
      <charset val="128"/>
      <scheme val="minor"/>
    </font>
    <font>
      <b/>
      <sz val="14"/>
      <color rgb="FFFF0000"/>
      <name val="ＭＳ Ｐゴシック"/>
      <family val="3"/>
      <charset val="128"/>
      <scheme val="minor"/>
    </font>
    <font>
      <b/>
      <sz val="18"/>
      <color rgb="FFFF0000"/>
      <name val="ＭＳ Ｐゴシック"/>
      <family val="3"/>
      <charset val="128"/>
      <scheme val="minor"/>
    </font>
    <font>
      <b/>
      <sz val="20"/>
      <color rgb="FFFF0000"/>
      <name val="ＭＳ Ｐゴシック"/>
      <family val="3"/>
      <charset val="128"/>
      <scheme val="minor"/>
    </font>
    <font>
      <sz val="11"/>
      <color theme="1" tint="0.499984740745262"/>
      <name val="ＭＳ Ｐゴシック"/>
      <family val="2"/>
      <charset val="128"/>
      <scheme val="minor"/>
    </font>
    <font>
      <b/>
      <sz val="16"/>
      <color theme="5"/>
      <name val="ＭＳ Ｐゴシック"/>
      <family val="3"/>
      <charset val="128"/>
      <scheme val="minor"/>
    </font>
    <font>
      <sz val="10"/>
      <name val="HGSｺﾞｼｯｸM"/>
      <family val="3"/>
      <charset val="128"/>
    </font>
    <font>
      <sz val="11"/>
      <color rgb="FFFF0000"/>
      <name val="HGSｺﾞｼｯｸM"/>
      <family val="3"/>
      <charset val="128"/>
    </font>
    <font>
      <sz val="16"/>
      <name val="HGSｺﾞｼｯｸM"/>
      <family val="3"/>
      <charset val="128"/>
    </font>
    <font>
      <sz val="12"/>
      <color rgb="FFFF0000"/>
      <name val="HGSｺﾞｼｯｸM"/>
      <family val="3"/>
      <charset val="128"/>
    </font>
    <font>
      <sz val="11"/>
      <color theme="1"/>
      <name val="HGSｺﾞｼｯｸM"/>
      <family val="3"/>
      <charset val="128"/>
    </font>
    <font>
      <sz val="9"/>
      <color theme="1"/>
      <name val="HGSｺﾞｼｯｸM"/>
      <family val="3"/>
      <charset val="128"/>
    </font>
    <font>
      <sz val="14"/>
      <color theme="1"/>
      <name val="HGSｺﾞｼｯｸM"/>
      <family val="3"/>
      <charset val="128"/>
    </font>
    <font>
      <sz val="18"/>
      <color theme="1"/>
      <name val="HGSｺﾞｼｯｸM"/>
      <family val="3"/>
      <charset val="128"/>
    </font>
    <font>
      <sz val="10"/>
      <color theme="1"/>
      <name val="HGSｺﾞｼｯｸM"/>
      <family val="3"/>
      <charset val="128"/>
    </font>
    <font>
      <sz val="16"/>
      <color theme="1"/>
      <name val="HGSｺﾞｼｯｸM"/>
      <family val="3"/>
      <charset val="128"/>
    </font>
    <font>
      <u/>
      <sz val="18"/>
      <color theme="1"/>
      <name val="HGSｺﾞｼｯｸM"/>
      <family val="3"/>
      <charset val="128"/>
    </font>
    <font>
      <sz val="18"/>
      <name val="HGSｺﾞｼｯｸM"/>
      <family val="3"/>
      <charset val="128"/>
    </font>
    <font>
      <sz val="12"/>
      <color theme="1"/>
      <name val="HGSｺﾞｼｯｸM"/>
      <family val="3"/>
      <charset val="128"/>
    </font>
    <font>
      <u/>
      <sz val="14"/>
      <color theme="10"/>
      <name val="ＭＳ Ｐゴシック"/>
      <family val="2"/>
      <charset val="128"/>
      <scheme val="minor"/>
    </font>
    <font>
      <b/>
      <sz val="24"/>
      <color rgb="FFFF0000"/>
      <name val="ＭＳ Ｐゴシック"/>
      <family val="3"/>
      <charset val="128"/>
      <scheme val="minor"/>
    </font>
    <font>
      <b/>
      <sz val="26"/>
      <color rgb="FFFF0000"/>
      <name val="ＭＳ Ｐゴシック"/>
      <family val="3"/>
      <charset val="128"/>
      <scheme val="minor"/>
    </font>
    <font>
      <sz val="16"/>
      <color theme="1"/>
      <name val="ＭＳ Ｐゴシック"/>
      <family val="2"/>
      <charset val="128"/>
      <scheme val="minor"/>
    </font>
    <font>
      <sz val="14"/>
      <name val="ＭＳ Ｐゴシック"/>
      <family val="3"/>
      <charset val="128"/>
      <scheme val="minor"/>
    </font>
    <font>
      <sz val="16"/>
      <name val="ＭＳ Ｐゴシック"/>
      <family val="3"/>
      <charset val="128"/>
      <scheme val="minor"/>
    </font>
    <font>
      <i/>
      <sz val="12"/>
      <color theme="1"/>
      <name val="ＭＳ Ｐゴシック"/>
      <family val="3"/>
      <charset val="128"/>
      <scheme val="minor"/>
    </font>
    <font>
      <sz val="12"/>
      <color theme="5"/>
      <name val="ＭＳ Ｐゴシック"/>
      <family val="3"/>
      <charset val="128"/>
      <scheme val="minor"/>
    </font>
    <font>
      <b/>
      <sz val="14"/>
      <color theme="5"/>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6"/>
      <name val="ＭＳ Ｐゴシック"/>
      <family val="3"/>
      <charset val="128"/>
      <scheme val="minor"/>
    </font>
    <font>
      <sz val="18"/>
      <color theme="1"/>
      <name val="ＭＳ Ｐゴシック"/>
      <family val="2"/>
      <charset val="128"/>
      <scheme val="minor"/>
    </font>
    <font>
      <sz val="20"/>
      <color theme="1"/>
      <name val="ＭＳ Ｐゴシック"/>
      <family val="2"/>
      <charset val="128"/>
      <scheme val="minor"/>
    </font>
    <font>
      <b/>
      <u/>
      <sz val="28"/>
      <color theme="1"/>
      <name val="ＭＳ Ｐゴシック"/>
      <family val="3"/>
      <charset val="128"/>
      <scheme val="minor"/>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5117038483843"/>
        <bgColor indexed="64"/>
      </patternFill>
    </fill>
    <fill>
      <patternFill patternType="solid">
        <fgColor theme="6"/>
        <bgColor indexed="64"/>
      </patternFill>
    </fill>
    <fill>
      <patternFill patternType="solid">
        <fgColor rgb="FFFFCCFF"/>
        <bgColor indexed="64"/>
      </patternFill>
    </fill>
    <fill>
      <patternFill patternType="solid">
        <fgColor rgb="FFEBF1DE"/>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s>
  <borders count="8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style="thin">
        <color indexed="64"/>
      </bottom>
      <diagonal/>
    </border>
    <border>
      <left style="thin">
        <color auto="1"/>
      </left>
      <right/>
      <top/>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hair">
        <color indexed="64"/>
      </top>
      <bottom/>
      <diagonal/>
    </border>
    <border>
      <left/>
      <right style="double">
        <color indexed="64"/>
      </right>
      <top/>
      <bottom style="hair">
        <color indexed="64"/>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style="medium">
        <color indexed="64"/>
      </top>
      <bottom style="thin">
        <color auto="1"/>
      </bottom>
      <diagonal/>
    </border>
  </borders>
  <cellStyleXfs count="9">
    <xf numFmtId="0" fontId="0" fillId="0" borderId="0">
      <alignment vertical="center"/>
    </xf>
    <xf numFmtId="0" fontId="4" fillId="0" borderId="0">
      <alignment vertical="center"/>
    </xf>
    <xf numFmtId="0" fontId="4" fillId="0" borderId="0" applyBorder="0">
      <alignment vertical="center"/>
    </xf>
    <xf numFmtId="0" fontId="2" fillId="0" borderId="0">
      <alignment vertical="center"/>
    </xf>
    <xf numFmtId="38" fontId="15" fillId="0" borderId="0" applyFont="0" applyFill="0" applyBorder="0" applyAlignment="0" applyProtection="0">
      <alignment vertical="center"/>
    </xf>
    <xf numFmtId="38" fontId="16" fillId="0" borderId="0" applyFont="0" applyFill="0" applyBorder="0" applyAlignment="0" applyProtection="0">
      <alignment vertical="center"/>
    </xf>
    <xf numFmtId="0" fontId="26" fillId="0" borderId="0" applyNumberFormat="0" applyFill="0" applyBorder="0" applyAlignment="0" applyProtection="0">
      <alignment vertical="center"/>
    </xf>
    <xf numFmtId="0" fontId="30" fillId="0" borderId="0"/>
    <xf numFmtId="38" fontId="30" fillId="0" borderId="0" applyFont="0" applyFill="0" applyBorder="0" applyAlignment="0" applyProtection="0"/>
  </cellStyleXfs>
  <cellXfs count="453">
    <xf numFmtId="0" fontId="0" fillId="0" borderId="0" xfId="0">
      <alignment vertical="center"/>
    </xf>
    <xf numFmtId="49" fontId="0" fillId="0" borderId="0" xfId="0" applyNumberFormat="1">
      <alignment vertical="center"/>
    </xf>
    <xf numFmtId="0" fontId="0" fillId="0" borderId="0" xfId="0" applyAlignment="1">
      <alignment vertical="center" wrapText="1"/>
    </xf>
    <xf numFmtId="0" fontId="0" fillId="6" borderId="6" xfId="0" applyFill="1" applyBorder="1" applyAlignment="1">
      <alignment horizontal="center" vertical="center"/>
    </xf>
    <xf numFmtId="0" fontId="0" fillId="6" borderId="6" xfId="0" applyFill="1"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vertical="center" wrapText="1"/>
    </xf>
    <xf numFmtId="0" fontId="0" fillId="0" borderId="1" xfId="0" applyBorder="1" applyAlignment="1">
      <alignment vertical="center" wrapText="1"/>
    </xf>
    <xf numFmtId="0" fontId="6" fillId="0" borderId="1"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49" fontId="2" fillId="0" borderId="0" xfId="0" applyNumberFormat="1" applyFont="1">
      <alignment vertical="center"/>
    </xf>
    <xf numFmtId="0" fontId="2" fillId="0" borderId="0" xfId="0" applyFont="1">
      <alignment vertical="center"/>
    </xf>
    <xf numFmtId="0" fontId="2" fillId="0" borderId="0" xfId="0" applyFont="1" applyAlignment="1">
      <alignment horizontal="center" vertical="center"/>
    </xf>
    <xf numFmtId="49" fontId="0" fillId="4" borderId="0" xfId="0" applyNumberFormat="1" applyFill="1">
      <alignment vertical="center"/>
    </xf>
    <xf numFmtId="0" fontId="0" fillId="0" borderId="4" xfId="0" applyBorder="1" applyAlignment="1">
      <alignment vertical="center" wrapText="1"/>
    </xf>
    <xf numFmtId="57" fontId="0" fillId="0" borderId="0" xfId="0" applyNumberFormat="1">
      <alignment vertical="center"/>
    </xf>
    <xf numFmtId="0" fontId="9" fillId="0" borderId="0" xfId="1" applyFont="1" applyAlignment="1"/>
    <xf numFmtId="0" fontId="9" fillId="0" borderId="0" xfId="1" applyFont="1" applyAlignment="1">
      <alignment horizontal="center"/>
    </xf>
    <xf numFmtId="176" fontId="9" fillId="0" borderId="0" xfId="1" applyNumberFormat="1" applyFont="1" applyAlignment="1"/>
    <xf numFmtId="177" fontId="9" fillId="0" borderId="0" xfId="1" applyNumberFormat="1" applyFont="1" applyAlignment="1">
      <alignment horizontal="left"/>
    </xf>
    <xf numFmtId="49" fontId="9" fillId="0" borderId="0" xfId="0" applyNumberFormat="1" applyFont="1" applyAlignment="1">
      <alignment horizontal="left" vertical="center"/>
    </xf>
    <xf numFmtId="49" fontId="9" fillId="0" borderId="0" xfId="0" applyNumberFormat="1" applyFont="1" applyAlignment="1">
      <alignment horizontal="center" vertical="center"/>
    </xf>
    <xf numFmtId="49" fontId="2" fillId="0" borderId="0" xfId="0" applyNumberFormat="1" applyFont="1" applyAlignment="1">
      <alignment horizontal="center" vertical="center"/>
    </xf>
    <xf numFmtId="49" fontId="7" fillId="0" borderId="0" xfId="0" applyNumberFormat="1" applyFont="1" applyAlignment="1">
      <alignment horizontal="left" vertical="center"/>
    </xf>
    <xf numFmtId="49" fontId="2" fillId="0" borderId="0" xfId="0" applyNumberFormat="1" applyFont="1" applyAlignment="1">
      <alignment horizontal="right" vertical="center"/>
    </xf>
    <xf numFmtId="176" fontId="0" fillId="0" borderId="0" xfId="0" applyNumberFormat="1">
      <alignment vertical="center"/>
    </xf>
    <xf numFmtId="179" fontId="2" fillId="0" borderId="0" xfId="0" applyNumberFormat="1" applyFont="1">
      <alignment vertical="center"/>
    </xf>
    <xf numFmtId="179" fontId="9" fillId="0" borderId="0" xfId="0" applyNumberFormat="1" applyFont="1" applyAlignment="1">
      <alignment horizontal="left" vertical="center"/>
    </xf>
    <xf numFmtId="179" fontId="7" fillId="0" borderId="0" xfId="0" applyNumberFormat="1" applyFont="1" applyAlignment="1">
      <alignment horizontal="left" vertical="center"/>
    </xf>
    <xf numFmtId="179" fontId="2" fillId="0" borderId="0" xfId="0" applyNumberFormat="1" applyFont="1" applyAlignment="1">
      <alignment horizontal="right" vertical="center"/>
    </xf>
    <xf numFmtId="0" fontId="33" fillId="0" borderId="0" xfId="7" applyFont="1" applyAlignment="1">
      <alignment vertical="center"/>
    </xf>
    <xf numFmtId="0" fontId="34" fillId="0" borderId="0" xfId="7" applyFont="1" applyAlignment="1">
      <alignment vertical="top"/>
    </xf>
    <xf numFmtId="38" fontId="33" fillId="0" borderId="0" xfId="8" applyFont="1" applyAlignment="1">
      <alignment vertical="center"/>
    </xf>
    <xf numFmtId="0" fontId="35" fillId="0" borderId="0" xfId="7" applyFont="1" applyAlignment="1">
      <alignment vertical="center"/>
    </xf>
    <xf numFmtId="38" fontId="33" fillId="9" borderId="1" xfId="8" applyFont="1" applyFill="1" applyBorder="1" applyAlignment="1">
      <alignment horizontal="center" vertical="center"/>
    </xf>
    <xf numFmtId="41" fontId="33" fillId="0" borderId="32" xfId="8" applyNumberFormat="1" applyFont="1" applyFill="1" applyBorder="1" applyAlignment="1">
      <alignment horizontal="right" vertical="center"/>
    </xf>
    <xf numFmtId="41" fontId="33" fillId="0" borderId="33" xfId="8" applyNumberFormat="1" applyFont="1" applyFill="1" applyBorder="1" applyAlignment="1">
      <alignment horizontal="right" vertical="center"/>
    </xf>
    <xf numFmtId="41" fontId="33" fillId="0" borderId="1" xfId="8" applyNumberFormat="1" applyFont="1" applyFill="1" applyBorder="1" applyAlignment="1">
      <alignment horizontal="right" vertical="center"/>
    </xf>
    <xf numFmtId="41" fontId="33" fillId="10" borderId="1" xfId="8" applyNumberFormat="1" applyFont="1" applyFill="1" applyBorder="1" applyAlignment="1">
      <alignment horizontal="right" vertical="center"/>
    </xf>
    <xf numFmtId="0" fontId="30" fillId="0" borderId="0" xfId="7"/>
    <xf numFmtId="0" fontId="33" fillId="0" borderId="0" xfId="7" applyFont="1" applyAlignment="1">
      <alignment horizontal="center" vertical="center" wrapText="1"/>
    </xf>
    <xf numFmtId="38" fontId="33" fillId="0" borderId="0" xfId="8" applyFont="1" applyBorder="1" applyAlignment="1">
      <alignment horizontal="right" vertical="center"/>
    </xf>
    <xf numFmtId="0" fontId="38" fillId="0" borderId="0" xfId="7" applyFont="1" applyAlignment="1">
      <alignment vertical="center"/>
    </xf>
    <xf numFmtId="41" fontId="33" fillId="7" borderId="1" xfId="8" applyNumberFormat="1" applyFont="1" applyFill="1" applyBorder="1" applyAlignment="1">
      <alignment horizontal="right" vertical="center"/>
    </xf>
    <xf numFmtId="41" fontId="33" fillId="11" borderId="1" xfId="8" applyNumberFormat="1" applyFont="1" applyFill="1" applyBorder="1" applyAlignment="1">
      <alignment horizontal="right" vertical="center"/>
    </xf>
    <xf numFmtId="38" fontId="33" fillId="0" borderId="0" xfId="8" applyFont="1" applyBorder="1" applyAlignment="1">
      <alignment horizontal="center" vertical="center"/>
    </xf>
    <xf numFmtId="0" fontId="40" fillId="0" borderId="0" xfId="7" applyFont="1" applyAlignment="1">
      <alignment horizontal="left" vertical="center"/>
    </xf>
    <xf numFmtId="38" fontId="40" fillId="0" borderId="0" xfId="8" applyFont="1" applyAlignment="1">
      <alignment horizontal="left" vertical="center"/>
    </xf>
    <xf numFmtId="0" fontId="33" fillId="0" borderId="0" xfId="7" applyFont="1" applyAlignment="1">
      <alignment horizontal="left" vertical="center"/>
    </xf>
    <xf numFmtId="3" fontId="33" fillId="0" borderId="0" xfId="7" applyNumberFormat="1" applyFont="1" applyAlignment="1">
      <alignment vertical="center"/>
    </xf>
    <xf numFmtId="0" fontId="37" fillId="7" borderId="1" xfId="7" applyFont="1" applyFill="1" applyBorder="1" applyAlignment="1">
      <alignment horizontal="center" vertical="center" wrapText="1"/>
    </xf>
    <xf numFmtId="0" fontId="48" fillId="7" borderId="1" xfId="7" applyFont="1" applyFill="1" applyBorder="1" applyAlignment="1">
      <alignment horizontal="center" vertical="center"/>
    </xf>
    <xf numFmtId="0" fontId="33" fillId="11" borderId="9" xfId="7" applyFont="1" applyFill="1" applyBorder="1" applyAlignment="1">
      <alignment horizontal="center" vertical="center" wrapText="1"/>
    </xf>
    <xf numFmtId="38" fontId="33" fillId="0" borderId="0" xfId="8" applyFont="1" applyAlignment="1">
      <alignment horizontal="center" vertical="center"/>
    </xf>
    <xf numFmtId="41" fontId="33" fillId="0" borderId="0" xfId="8" applyNumberFormat="1" applyFont="1" applyFill="1" applyBorder="1" applyAlignment="1">
      <alignment horizontal="right" vertical="center"/>
    </xf>
    <xf numFmtId="0" fontId="32" fillId="0" borderId="0" xfId="7" applyFont="1" applyAlignment="1">
      <alignment horizontal="center" vertical="center"/>
    </xf>
    <xf numFmtId="0" fontId="32" fillId="0" borderId="0" xfId="7" applyFont="1" applyAlignment="1">
      <alignment vertical="center"/>
    </xf>
    <xf numFmtId="0" fontId="33" fillId="13" borderId="63" xfId="7" applyFont="1" applyFill="1" applyBorder="1" applyAlignment="1">
      <alignment horizontal="center" vertical="center" wrapText="1"/>
    </xf>
    <xf numFmtId="0" fontId="33" fillId="13" borderId="64" xfId="7" applyFont="1" applyFill="1" applyBorder="1" applyAlignment="1">
      <alignment horizontal="center" vertical="center" wrapText="1"/>
    </xf>
    <xf numFmtId="0" fontId="33" fillId="14" borderId="68" xfId="7" applyFont="1" applyFill="1" applyBorder="1" applyAlignment="1">
      <alignment horizontal="left" vertical="center" wrapText="1"/>
    </xf>
    <xf numFmtId="0" fontId="33" fillId="14" borderId="68" xfId="7" applyFont="1" applyFill="1" applyBorder="1" applyAlignment="1">
      <alignment horizontal="center" vertical="center" wrapText="1"/>
    </xf>
    <xf numFmtId="0" fontId="33" fillId="14" borderId="69" xfId="7" applyFont="1" applyFill="1" applyBorder="1" applyAlignment="1">
      <alignment horizontal="center" vertical="center" wrapText="1"/>
    </xf>
    <xf numFmtId="0" fontId="33" fillId="14" borderId="70" xfId="7" applyFont="1" applyFill="1" applyBorder="1" applyAlignment="1">
      <alignment horizontal="center" vertical="center" wrapText="1"/>
    </xf>
    <xf numFmtId="0" fontId="33" fillId="0" borderId="70" xfId="7" applyFont="1" applyBorder="1" applyAlignment="1">
      <alignment vertical="center"/>
    </xf>
    <xf numFmtId="0" fontId="33" fillId="14" borderId="73" xfId="7" applyFont="1" applyFill="1" applyBorder="1" applyAlignment="1">
      <alignment horizontal="center" vertical="center" wrapText="1"/>
    </xf>
    <xf numFmtId="0" fontId="33" fillId="14" borderId="71" xfId="7" applyFont="1" applyFill="1" applyBorder="1" applyAlignment="1">
      <alignment horizontal="center" vertical="center" wrapText="1"/>
    </xf>
    <xf numFmtId="0" fontId="33" fillId="14" borderId="74" xfId="7" applyFont="1" applyFill="1" applyBorder="1" applyAlignment="1">
      <alignment horizontal="left" vertical="center" wrapText="1"/>
    </xf>
    <xf numFmtId="0" fontId="33" fillId="14" borderId="74" xfId="7" applyFont="1" applyFill="1" applyBorder="1" applyAlignment="1">
      <alignment horizontal="center" vertical="center" wrapText="1"/>
    </xf>
    <xf numFmtId="0" fontId="33" fillId="14" borderId="75" xfId="7" applyFont="1" applyFill="1" applyBorder="1" applyAlignment="1">
      <alignment horizontal="center" vertical="center" wrapText="1"/>
    </xf>
    <xf numFmtId="0" fontId="33" fillId="0" borderId="68" xfId="7" applyFont="1" applyBorder="1" applyAlignment="1">
      <alignment vertical="center"/>
    </xf>
    <xf numFmtId="0" fontId="33" fillId="14" borderId="77" xfId="7" applyFont="1" applyFill="1" applyBorder="1" applyAlignment="1">
      <alignment horizontal="left" vertical="center" wrapText="1"/>
    </xf>
    <xf numFmtId="0" fontId="33" fillId="14" borderId="78" xfId="7" applyFont="1" applyFill="1" applyBorder="1" applyAlignment="1">
      <alignment horizontal="center" vertical="center" shrinkToFit="1"/>
    </xf>
    <xf numFmtId="0" fontId="33" fillId="0" borderId="77" xfId="7" applyFont="1" applyBorder="1" applyAlignment="1">
      <alignment horizontal="left" vertical="center" shrinkToFit="1"/>
    </xf>
    <xf numFmtId="0" fontId="33" fillId="0" borderId="68" xfId="7" applyFont="1" applyBorder="1" applyAlignment="1">
      <alignment horizontal="center" vertical="center" shrinkToFit="1"/>
    </xf>
    <xf numFmtId="0" fontId="33" fillId="14" borderId="69" xfId="7" applyFont="1" applyFill="1" applyBorder="1" applyAlignment="1">
      <alignment horizontal="center" vertical="center" shrinkToFit="1"/>
    </xf>
    <xf numFmtId="0" fontId="33" fillId="0" borderId="70" xfId="7" applyFont="1" applyBorder="1" applyAlignment="1">
      <alignment horizontal="center" vertical="center"/>
    </xf>
    <xf numFmtId="0" fontId="33" fillId="0" borderId="68" xfId="7" applyFont="1" applyBorder="1" applyAlignment="1">
      <alignment horizontal="center" vertical="center"/>
    </xf>
    <xf numFmtId="0" fontId="33" fillId="0" borderId="68" xfId="7" applyFont="1" applyBorder="1" applyAlignment="1">
      <alignment horizontal="left" vertical="center" wrapText="1"/>
    </xf>
    <xf numFmtId="0" fontId="33" fillId="14" borderId="77" xfId="7" applyFont="1" applyFill="1" applyBorder="1" applyAlignment="1">
      <alignment horizontal="center" vertical="center" wrapText="1"/>
    </xf>
    <xf numFmtId="0" fontId="33" fillId="14" borderId="79" xfId="7" applyFont="1" applyFill="1" applyBorder="1" applyAlignment="1">
      <alignment horizontal="center" vertical="center" wrapText="1"/>
    </xf>
    <xf numFmtId="0" fontId="33" fillId="0" borderId="77" xfId="7" applyFont="1" applyBorder="1" applyAlignment="1">
      <alignment vertical="center"/>
    </xf>
    <xf numFmtId="0" fontId="33" fillId="0" borderId="80" xfId="7" applyFont="1" applyBorder="1" applyAlignment="1">
      <alignment vertical="center"/>
    </xf>
    <xf numFmtId="0" fontId="33" fillId="14" borderId="63" xfId="7" applyFont="1" applyFill="1" applyBorder="1" applyAlignment="1">
      <alignment horizontal="left" vertical="center" wrapText="1"/>
    </xf>
    <xf numFmtId="0" fontId="33" fillId="14" borderId="63" xfId="7" applyFont="1" applyFill="1" applyBorder="1" applyAlignment="1">
      <alignment horizontal="center" vertical="center" wrapText="1"/>
    </xf>
    <xf numFmtId="0" fontId="33" fillId="14" borderId="64" xfId="7" applyFont="1" applyFill="1" applyBorder="1" applyAlignment="1">
      <alignment horizontal="center" vertical="center" wrapText="1"/>
    </xf>
    <xf numFmtId="0" fontId="33" fillId="0" borderId="63" xfId="7" applyFont="1" applyBorder="1" applyAlignment="1">
      <alignment vertical="center"/>
    </xf>
    <xf numFmtId="0" fontId="33" fillId="0" borderId="82" xfId="7" applyFont="1" applyBorder="1" applyAlignment="1">
      <alignment vertical="center"/>
    </xf>
    <xf numFmtId="0" fontId="32" fillId="0" borderId="0" xfId="7" applyFont="1" applyAlignment="1">
      <alignment horizontal="left" vertical="center"/>
    </xf>
    <xf numFmtId="0" fontId="50" fillId="0" borderId="0" xfId="7" applyFont="1" applyAlignment="1">
      <alignment horizontal="left" vertical="center"/>
    </xf>
    <xf numFmtId="0" fontId="50" fillId="0" borderId="0" xfId="7" applyFont="1" applyAlignment="1">
      <alignment vertical="center"/>
    </xf>
    <xf numFmtId="0" fontId="2" fillId="2" borderId="3" xfId="0" applyFont="1" applyFill="1" applyBorder="1" applyAlignment="1" applyProtection="1">
      <alignment horizontal="center" vertical="center" wrapText="1"/>
      <protection locked="0"/>
    </xf>
    <xf numFmtId="0" fontId="0" fillId="2" borderId="0" xfId="0" applyFill="1" applyProtection="1">
      <alignment vertical="center"/>
      <protection locked="0"/>
    </xf>
    <xf numFmtId="0" fontId="0" fillId="2" borderId="0" xfId="0" applyFill="1" applyAlignment="1" applyProtection="1">
      <alignment horizontal="center" vertical="center"/>
      <protection locked="0"/>
    </xf>
    <xf numFmtId="0" fontId="2" fillId="2" borderId="0" xfId="0" applyFont="1" applyFill="1" applyProtection="1">
      <alignment vertical="center"/>
      <protection locked="0"/>
    </xf>
    <xf numFmtId="0" fontId="25" fillId="2" borderId="0" xfId="0" applyFont="1" applyFill="1" applyAlignment="1" applyProtection="1">
      <alignment vertical="top"/>
      <protection locked="0"/>
    </xf>
    <xf numFmtId="178" fontId="0" fillId="2" borderId="0" xfId="0" applyNumberFormat="1" applyFill="1" applyProtection="1">
      <alignment vertical="center"/>
      <protection locked="0"/>
    </xf>
    <xf numFmtId="0" fontId="18" fillId="2" borderId="30" xfId="0" applyFont="1" applyFill="1" applyBorder="1" applyProtection="1">
      <alignment vertical="center"/>
      <protection locked="0"/>
    </xf>
    <xf numFmtId="0" fontId="17" fillId="2" borderId="35" xfId="0" applyFont="1" applyFill="1" applyBorder="1" applyAlignment="1" applyProtection="1">
      <alignment horizontal="left" vertical="center"/>
      <protection locked="0"/>
    </xf>
    <xf numFmtId="0" fontId="17" fillId="2" borderId="30" xfId="0" applyFont="1" applyFill="1" applyBorder="1" applyProtection="1">
      <alignment vertical="center"/>
      <protection locked="0"/>
    </xf>
    <xf numFmtId="0" fontId="17" fillId="2" borderId="31" xfId="0" applyFont="1" applyFill="1" applyBorder="1" applyProtection="1">
      <alignment vertical="center"/>
      <protection locked="0"/>
    </xf>
    <xf numFmtId="0" fontId="0" fillId="0" borderId="0" xfId="0" applyAlignment="1" applyProtection="1">
      <alignment horizontal="center" vertical="center"/>
      <protection locked="0"/>
    </xf>
    <xf numFmtId="0" fontId="3" fillId="2" borderId="0" xfId="0" applyFont="1" applyFill="1" applyProtection="1">
      <alignment vertical="center"/>
      <protection locked="0"/>
    </xf>
    <xf numFmtId="0" fontId="7" fillId="2" borderId="0" xfId="0" applyFont="1" applyFill="1" applyAlignment="1" applyProtection="1">
      <alignment horizontal="center" vertical="center"/>
      <protection locked="0"/>
    </xf>
    <xf numFmtId="0" fontId="8" fillId="2" borderId="0" xfId="0" applyFont="1" applyFill="1" applyProtection="1">
      <alignment vertical="center"/>
      <protection locked="0"/>
    </xf>
    <xf numFmtId="0" fontId="2" fillId="5"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42" fillId="12" borderId="1" xfId="0" applyFont="1" applyFill="1" applyBorder="1" applyAlignment="1" applyProtection="1">
      <alignment horizontal="center" vertical="center"/>
      <protection locked="0"/>
    </xf>
    <xf numFmtId="0" fontId="43" fillId="12" borderId="1" xfId="0" applyFont="1" applyFill="1" applyBorder="1" applyAlignment="1" applyProtection="1">
      <alignment horizontal="center" vertical="center"/>
      <protection locked="0"/>
    </xf>
    <xf numFmtId="0" fontId="45" fillId="12" borderId="1" xfId="0" applyFont="1" applyFill="1" applyBorder="1" applyAlignment="1" applyProtection="1">
      <alignment horizontal="center" vertical="center"/>
      <protection locked="0"/>
    </xf>
    <xf numFmtId="14" fontId="42" fillId="12" borderId="1" xfId="0" applyNumberFormat="1" applyFont="1" applyFill="1" applyBorder="1" applyAlignment="1" applyProtection="1">
      <alignment horizontal="center" vertical="center"/>
      <protection locked="0"/>
    </xf>
    <xf numFmtId="0" fontId="18"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14" fontId="18" fillId="2" borderId="1" xfId="0" applyNumberFormat="1" applyFont="1" applyFill="1" applyBorder="1" applyAlignment="1" applyProtection="1">
      <alignment horizontal="center" vertical="center"/>
      <protection locked="0"/>
    </xf>
    <xf numFmtId="14" fontId="18" fillId="0" borderId="1" xfId="0" applyNumberFormat="1" applyFont="1" applyBorder="1" applyAlignment="1" applyProtection="1">
      <alignment horizontal="center" vertical="center"/>
      <protection locked="0"/>
    </xf>
    <xf numFmtId="0" fontId="33" fillId="0" borderId="9" xfId="7" applyFont="1" applyBorder="1" applyAlignment="1">
      <alignment horizontal="center" vertical="center"/>
    </xf>
    <xf numFmtId="41" fontId="33" fillId="7" borderId="34" xfId="8" applyNumberFormat="1" applyFont="1" applyFill="1" applyBorder="1" applyAlignment="1">
      <alignment horizontal="right" vertical="center"/>
    </xf>
    <xf numFmtId="0" fontId="33" fillId="0" borderId="0" xfId="7" applyFont="1" applyAlignment="1">
      <alignment horizontal="center" vertical="center"/>
    </xf>
    <xf numFmtId="0" fontId="33" fillId="7" borderId="1" xfId="7" applyFont="1" applyFill="1" applyBorder="1" applyAlignment="1">
      <alignment horizontal="center" vertical="center"/>
    </xf>
    <xf numFmtId="0" fontId="33" fillId="0" borderId="1" xfId="7" applyFont="1" applyBorder="1" applyAlignment="1">
      <alignment horizontal="center" vertical="center"/>
    </xf>
    <xf numFmtId="0" fontId="20" fillId="12" borderId="1" xfId="0" applyFont="1" applyFill="1" applyBorder="1" applyAlignment="1">
      <alignment horizontal="center" vertical="center"/>
    </xf>
    <xf numFmtId="41" fontId="33" fillId="2" borderId="1" xfId="8" applyNumberFormat="1" applyFont="1" applyFill="1" applyBorder="1" applyAlignment="1">
      <alignment horizontal="right" vertical="center"/>
    </xf>
    <xf numFmtId="0" fontId="33" fillId="2" borderId="1" xfId="7" applyFont="1" applyFill="1" applyBorder="1" applyAlignment="1">
      <alignment horizontal="center" vertical="center" wrapText="1"/>
    </xf>
    <xf numFmtId="0" fontId="52" fillId="0" borderId="0" xfId="0" applyFont="1">
      <alignment vertical="center"/>
    </xf>
    <xf numFmtId="0" fontId="52" fillId="0" borderId="0" xfId="0" applyFont="1" applyAlignment="1">
      <alignment horizontal="right" vertical="center"/>
    </xf>
    <xf numFmtId="0" fontId="52" fillId="0" borderId="0" xfId="0" applyFont="1" applyAlignment="1">
      <alignment vertical="center" wrapText="1"/>
    </xf>
    <xf numFmtId="0" fontId="54" fillId="0" borderId="0" xfId="0" applyFont="1" applyAlignment="1">
      <alignment vertical="top"/>
    </xf>
    <xf numFmtId="0" fontId="52" fillId="0" borderId="0" xfId="0" applyFont="1" applyAlignment="1">
      <alignment horizontal="left" vertical="center"/>
    </xf>
    <xf numFmtId="0" fontId="52" fillId="0" borderId="28" xfId="0" applyFont="1" applyBorder="1">
      <alignment vertical="center"/>
    </xf>
    <xf numFmtId="0" fontId="52" fillId="0" borderId="22" xfId="0" applyFont="1" applyBorder="1">
      <alignment vertical="center"/>
    </xf>
    <xf numFmtId="0" fontId="52" fillId="0" borderId="23" xfId="0" applyFont="1" applyBorder="1">
      <alignment vertical="center"/>
    </xf>
    <xf numFmtId="0" fontId="52" fillId="0" borderId="24" xfId="0" applyFont="1" applyBorder="1">
      <alignment vertical="center"/>
    </xf>
    <xf numFmtId="0" fontId="52" fillId="0" borderId="25" xfId="0" applyFont="1" applyBorder="1">
      <alignment vertical="center"/>
    </xf>
    <xf numFmtId="0" fontId="52" fillId="0" borderId="26" xfId="0" applyFont="1" applyBorder="1">
      <alignment vertical="center"/>
    </xf>
    <xf numFmtId="0" fontId="52" fillId="0" borderId="27" xfId="0" applyFont="1" applyBorder="1">
      <alignment vertical="center"/>
    </xf>
    <xf numFmtId="0" fontId="52" fillId="0" borderId="29" xfId="0" applyFont="1" applyBorder="1">
      <alignment vertical="center"/>
    </xf>
    <xf numFmtId="0" fontId="56" fillId="0" borderId="0" xfId="0" applyFont="1" applyAlignment="1">
      <alignment vertical="top"/>
    </xf>
    <xf numFmtId="3" fontId="33" fillId="7" borderId="1" xfId="8" applyNumberFormat="1" applyFont="1" applyFill="1" applyBorder="1" applyAlignment="1">
      <alignment horizontal="right" vertical="center"/>
    </xf>
    <xf numFmtId="0" fontId="33" fillId="7" borderId="9" xfId="7" applyFont="1" applyFill="1" applyBorder="1" applyAlignment="1">
      <alignment horizontal="center" vertical="center"/>
    </xf>
    <xf numFmtId="0" fontId="0" fillId="0" borderId="1" xfId="0" applyBorder="1" applyAlignment="1">
      <alignment horizontal="center" vertical="center"/>
    </xf>
    <xf numFmtId="0" fontId="38" fillId="2" borderId="0" xfId="7" applyFont="1" applyFill="1" applyAlignment="1">
      <alignment vertical="center"/>
    </xf>
    <xf numFmtId="0" fontId="30" fillId="2" borderId="0" xfId="7" applyFill="1"/>
    <xf numFmtId="0" fontId="33" fillId="2" borderId="0" xfId="7" applyFont="1" applyFill="1" applyAlignment="1">
      <alignment vertical="center"/>
    </xf>
    <xf numFmtId="41" fontId="48" fillId="0" borderId="34" xfId="8" applyNumberFormat="1" applyFont="1" applyBorder="1" applyAlignment="1">
      <alignment horizontal="right" vertical="center"/>
    </xf>
    <xf numFmtId="41" fontId="48" fillId="0" borderId="1" xfId="8" applyNumberFormat="1" applyFont="1" applyBorder="1" applyAlignment="1">
      <alignment horizontal="right" vertical="center"/>
    </xf>
    <xf numFmtId="38" fontId="48" fillId="0" borderId="0" xfId="8" applyFont="1" applyAlignment="1">
      <alignment horizontal="center" vertical="center"/>
    </xf>
    <xf numFmtId="0" fontId="60" fillId="0" borderId="0" xfId="0" applyFont="1">
      <alignment vertical="center"/>
    </xf>
    <xf numFmtId="0" fontId="33" fillId="0" borderId="3" xfId="7" applyFont="1" applyBorder="1" applyAlignment="1">
      <alignment horizontal="center" vertical="center"/>
    </xf>
    <xf numFmtId="0" fontId="37" fillId="0" borderId="1" xfId="7" applyFont="1" applyBorder="1" applyAlignment="1">
      <alignment horizontal="center" vertical="center" wrapText="1"/>
    </xf>
    <xf numFmtId="0" fontId="33" fillId="7" borderId="1" xfId="7" applyFont="1" applyFill="1" applyBorder="1" applyAlignment="1">
      <alignment horizontal="center" vertical="center" wrapText="1"/>
    </xf>
    <xf numFmtId="0" fontId="44" fillId="12" borderId="1" xfId="0" applyFont="1" applyFill="1" applyBorder="1" applyAlignment="1" applyProtection="1">
      <alignment horizontal="center" vertical="center"/>
      <protection locked="0"/>
    </xf>
    <xf numFmtId="0" fontId="63" fillId="12" borderId="1" xfId="0" applyFont="1" applyFill="1" applyBorder="1" applyProtection="1">
      <alignment vertical="center"/>
      <protection locked="0"/>
    </xf>
    <xf numFmtId="0" fontId="24" fillId="0" borderId="1" xfId="0" applyFont="1" applyBorder="1" applyProtection="1">
      <alignment vertical="center"/>
      <protection locked="0"/>
    </xf>
    <xf numFmtId="0" fontId="41" fillId="0" borderId="0" xfId="0" applyFont="1" applyProtection="1">
      <alignment vertical="center"/>
      <protection locked="0"/>
    </xf>
    <xf numFmtId="176" fontId="62" fillId="12" borderId="1" xfId="0" applyNumberFormat="1" applyFont="1" applyFill="1" applyBorder="1" applyAlignment="1" applyProtection="1">
      <alignment horizontal="center" vertical="center"/>
      <protection locked="0"/>
    </xf>
    <xf numFmtId="176" fontId="22" fillId="0" borderId="1" xfId="0" applyNumberFormat="1" applyFont="1" applyBorder="1" applyAlignment="1" applyProtection="1">
      <alignment horizontal="center" vertical="center"/>
      <protection locked="0"/>
    </xf>
    <xf numFmtId="0" fontId="44" fillId="12" borderId="4" xfId="0" applyFont="1" applyFill="1" applyBorder="1" applyAlignment="1" applyProtection="1">
      <alignment horizontal="center" vertical="center" wrapText="1"/>
      <protection locked="0"/>
    </xf>
    <xf numFmtId="0" fontId="19" fillId="2" borderId="4" xfId="0"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protection locked="0"/>
    </xf>
    <xf numFmtId="0" fontId="64" fillId="2" borderId="83" xfId="0" applyFont="1" applyFill="1" applyBorder="1" applyAlignment="1" applyProtection="1">
      <alignment horizontal="center" vertical="center"/>
      <protection locked="0"/>
    </xf>
    <xf numFmtId="14" fontId="18" fillId="12" borderId="1" xfId="0" applyNumberFormat="1" applyFont="1" applyFill="1" applyBorder="1" applyAlignment="1" applyProtection="1">
      <alignment horizontal="center" vertical="center"/>
      <protection locked="0"/>
    </xf>
    <xf numFmtId="0" fontId="26" fillId="2" borderId="0" xfId="6" applyFill="1" applyBorder="1" applyAlignment="1" applyProtection="1">
      <alignment horizontal="left" vertical="center"/>
      <protection locked="0"/>
    </xf>
    <xf numFmtId="0" fontId="18" fillId="2" borderId="1" xfId="0" applyFont="1" applyFill="1" applyBorder="1" applyAlignment="1" applyProtection="1">
      <alignment horizontal="center" vertical="center" wrapText="1"/>
      <protection locked="0"/>
    </xf>
    <xf numFmtId="0" fontId="17" fillId="3" borderId="1" xfId="0" applyFont="1" applyFill="1" applyBorder="1" applyAlignment="1">
      <alignment horizontal="center" vertical="center"/>
    </xf>
    <xf numFmtId="0" fontId="21" fillId="2" borderId="1"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178" fontId="17" fillId="2" borderId="1" xfId="0" applyNumberFormat="1" applyFont="1" applyFill="1" applyBorder="1" applyAlignment="1" applyProtection="1">
      <alignment horizontal="center" vertical="center"/>
      <protection locked="0"/>
    </xf>
    <xf numFmtId="0" fontId="17" fillId="5" borderId="1" xfId="0" applyFont="1" applyFill="1" applyBorder="1" applyAlignment="1" applyProtection="1">
      <alignment horizontal="center" vertical="center"/>
      <protection locked="0"/>
    </xf>
    <xf numFmtId="0" fontId="11" fillId="8" borderId="1" xfId="0" applyFont="1" applyFill="1" applyBorder="1" applyAlignment="1" applyProtection="1">
      <alignment horizontal="center" vertical="center" wrapText="1"/>
      <protection locked="0"/>
    </xf>
    <xf numFmtId="0" fontId="11" fillId="5" borderId="1" xfId="0" applyFont="1" applyFill="1" applyBorder="1" applyAlignment="1" applyProtection="1">
      <alignment horizontal="center" vertical="center" wrapText="1"/>
      <protection locked="0"/>
    </xf>
    <xf numFmtId="0" fontId="18" fillId="5" borderId="4" xfId="0" applyFont="1" applyFill="1" applyBorder="1" applyAlignment="1" applyProtection="1">
      <alignment horizontal="center" vertical="center" wrapText="1"/>
      <protection locked="0"/>
    </xf>
    <xf numFmtId="0" fontId="66" fillId="5" borderId="1"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center" vertical="center"/>
      <protection locked="0"/>
    </xf>
    <xf numFmtId="0" fontId="69" fillId="12" borderId="1" xfId="0" applyFont="1" applyFill="1" applyBorder="1" applyAlignment="1" applyProtection="1">
      <alignment horizontal="center" vertical="center"/>
      <protection locked="0"/>
    </xf>
    <xf numFmtId="0" fontId="43" fillId="12" borderId="1" xfId="0" applyFont="1" applyFill="1" applyBorder="1" applyAlignment="1" applyProtection="1">
      <alignment horizontal="center" vertical="center" wrapText="1"/>
      <protection locked="0"/>
    </xf>
    <xf numFmtId="0" fontId="42" fillId="12" borderId="1"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72" fillId="0" borderId="1" xfId="0" applyFont="1" applyBorder="1" applyAlignment="1" applyProtection="1">
      <alignment horizontal="center" vertical="center"/>
      <protection locked="0"/>
    </xf>
    <xf numFmtId="14" fontId="74" fillId="2" borderId="0" xfId="0" applyNumberFormat="1" applyFont="1" applyFill="1" applyAlignment="1" applyProtection="1">
      <protection locked="0"/>
    </xf>
    <xf numFmtId="0" fontId="73" fillId="2" borderId="0" xfId="0" applyFont="1" applyFill="1" applyAlignment="1" applyProtection="1">
      <protection locked="0"/>
    </xf>
    <xf numFmtId="0" fontId="17" fillId="2" borderId="0" xfId="0" applyFont="1" applyFill="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17" fillId="0" borderId="0" xfId="0" applyFont="1" applyAlignment="1">
      <alignment horizontal="center" vertical="center"/>
    </xf>
    <xf numFmtId="0" fontId="14" fillId="2" borderId="0" xfId="0" applyFont="1" applyFill="1" applyProtection="1">
      <alignment vertical="center"/>
      <protection locked="0"/>
    </xf>
    <xf numFmtId="0" fontId="65" fillId="0" borderId="0" xfId="0" applyFont="1" applyAlignment="1">
      <alignment horizontal="center" vertical="center"/>
    </xf>
    <xf numFmtId="178" fontId="70" fillId="2" borderId="0" xfId="0" applyNumberFormat="1" applyFont="1" applyFill="1" applyProtection="1">
      <alignment vertical="center"/>
      <protection locked="0"/>
    </xf>
    <xf numFmtId="0" fontId="33" fillId="9" borderId="5" xfId="7" applyFont="1" applyFill="1" applyBorder="1" applyAlignment="1">
      <alignment horizontal="center" vertical="center"/>
    </xf>
    <xf numFmtId="41" fontId="33" fillId="0" borderId="9" xfId="8" applyNumberFormat="1" applyFont="1" applyBorder="1" applyAlignment="1">
      <alignment vertical="center"/>
    </xf>
    <xf numFmtId="38" fontId="33" fillId="9" borderId="5" xfId="8" applyFont="1" applyFill="1" applyBorder="1" applyAlignment="1">
      <alignment horizontal="center" vertical="center"/>
    </xf>
    <xf numFmtId="0" fontId="33" fillId="0" borderId="32" xfId="7" applyFont="1" applyBorder="1" applyAlignment="1">
      <alignment horizontal="center" vertical="center"/>
    </xf>
    <xf numFmtId="41" fontId="33" fillId="0" borderId="38" xfId="8" applyNumberFormat="1" applyFont="1" applyBorder="1" applyAlignment="1">
      <alignment vertical="center"/>
    </xf>
    <xf numFmtId="0" fontId="49" fillId="0" borderId="0" xfId="0" applyFont="1" applyAlignment="1">
      <alignment vertical="top"/>
    </xf>
    <xf numFmtId="0" fontId="21" fillId="5" borderId="1" xfId="0" applyFont="1" applyFill="1" applyBorder="1" applyAlignment="1">
      <alignment horizontal="center" vertical="center"/>
    </xf>
    <xf numFmtId="0" fontId="17" fillId="0" borderId="0" xfId="0" applyFont="1">
      <alignment vertical="center"/>
    </xf>
    <xf numFmtId="0" fontId="21" fillId="2" borderId="0" xfId="0" applyFont="1" applyFill="1" applyAlignment="1" applyProtection="1">
      <alignment horizontal="left" vertical="top" wrapText="1"/>
      <protection locked="0"/>
    </xf>
    <xf numFmtId="0" fontId="47" fillId="0" borderId="0" xfId="0" applyFont="1" applyAlignment="1" applyProtection="1">
      <alignment horizontal="center" vertical="center" wrapText="1"/>
      <protection locked="0"/>
    </xf>
    <xf numFmtId="0" fontId="65" fillId="0" borderId="0" xfId="0" applyFont="1" applyAlignment="1" applyProtection="1">
      <alignment horizontal="center" vertical="center"/>
      <protection locked="0"/>
    </xf>
    <xf numFmtId="0" fontId="65" fillId="0" borderId="0" xfId="0" applyFont="1" applyProtection="1">
      <alignment vertical="center"/>
      <protection locked="0"/>
    </xf>
    <xf numFmtId="0" fontId="65" fillId="0" borderId="10" xfId="0" applyFont="1" applyBorder="1" applyProtection="1">
      <alignment vertical="center"/>
      <protection locked="0"/>
    </xf>
    <xf numFmtId="0" fontId="52" fillId="0" borderId="28" xfId="0" applyFont="1" applyBorder="1" applyAlignment="1">
      <alignment horizontal="center" vertical="center"/>
    </xf>
    <xf numFmtId="0" fontId="52" fillId="0" borderId="28" xfId="0" applyFont="1" applyBorder="1" applyAlignment="1">
      <alignment horizontal="center" vertical="center"/>
    </xf>
    <xf numFmtId="0" fontId="40" fillId="0" borderId="0" xfId="3" applyFont="1" applyAlignment="1">
      <alignment horizontal="left" vertical="center" shrinkToFit="1"/>
    </xf>
    <xf numFmtId="0" fontId="58" fillId="0" borderId="0" xfId="0" applyFont="1" applyAlignment="1">
      <alignment horizontal="center" vertical="center"/>
    </xf>
    <xf numFmtId="0" fontId="60" fillId="0" borderId="0" xfId="0" applyFont="1" applyAlignment="1">
      <alignment horizontal="distributed" vertical="top" wrapText="1"/>
    </xf>
    <xf numFmtId="0" fontId="60" fillId="0" borderId="0" xfId="0" applyFont="1" applyAlignment="1">
      <alignment horizontal="distributed" vertical="top"/>
    </xf>
    <xf numFmtId="0" fontId="60" fillId="0" borderId="0" xfId="0" applyFont="1" applyAlignment="1">
      <alignment horizontal="center" vertical="top"/>
    </xf>
    <xf numFmtId="0" fontId="57" fillId="0" borderId="0" xfId="0" applyFont="1" applyAlignment="1">
      <alignment horizontal="center" vertical="center"/>
    </xf>
    <xf numFmtId="0" fontId="61" fillId="0" borderId="0" xfId="6" applyFont="1" applyAlignment="1">
      <alignment horizontal="center" vertical="center"/>
    </xf>
    <xf numFmtId="0" fontId="54" fillId="0" borderId="0" xfId="0" applyFont="1" applyAlignment="1">
      <alignment horizontal="center" vertical="center"/>
    </xf>
    <xf numFmtId="0" fontId="60" fillId="0" borderId="0" xfId="0" applyFont="1" applyAlignment="1">
      <alignment horizontal="center" vertical="center"/>
    </xf>
    <xf numFmtId="0" fontId="52" fillId="0" borderId="7" xfId="0" applyFont="1" applyBorder="1" applyAlignment="1">
      <alignment horizontal="center" vertical="center"/>
    </xf>
    <xf numFmtId="0" fontId="52" fillId="0" borderId="15" xfId="0" applyFont="1" applyBorder="1" applyAlignment="1">
      <alignment horizontal="center" vertical="center"/>
    </xf>
    <xf numFmtId="0" fontId="52" fillId="0" borderId="10" xfId="0" applyFont="1" applyBorder="1" applyAlignment="1">
      <alignment horizontal="center" vertical="center"/>
    </xf>
    <xf numFmtId="0" fontId="52" fillId="0" borderId="16" xfId="0" applyFont="1" applyBorder="1" applyAlignment="1">
      <alignment horizontal="center" vertical="center"/>
    </xf>
    <xf numFmtId="0" fontId="55" fillId="0" borderId="8" xfId="0" applyFont="1" applyBorder="1" applyAlignment="1">
      <alignment horizontal="center" vertical="center"/>
    </xf>
    <xf numFmtId="0" fontId="55" fillId="0" borderId="0" xfId="0" applyFont="1" applyAlignment="1">
      <alignment horizontal="center" vertical="center"/>
    </xf>
    <xf numFmtId="0" fontId="52" fillId="0" borderId="8" xfId="0" applyFont="1" applyBorder="1" applyAlignment="1">
      <alignment horizontal="left" vertical="center"/>
    </xf>
    <xf numFmtId="0" fontId="52" fillId="0" borderId="0" xfId="0" applyFont="1" applyAlignment="1">
      <alignment horizontal="left" vertical="center"/>
    </xf>
    <xf numFmtId="0" fontId="52" fillId="0" borderId="51" xfId="0" applyFont="1" applyBorder="1" applyAlignment="1">
      <alignment horizontal="left" vertical="center"/>
    </xf>
    <xf numFmtId="0" fontId="52" fillId="0" borderId="26" xfId="0" applyFont="1" applyBorder="1" applyAlignment="1">
      <alignment horizontal="left" vertical="center"/>
    </xf>
    <xf numFmtId="0" fontId="55" fillId="0" borderId="45" xfId="0" applyFont="1" applyBorder="1" applyAlignment="1">
      <alignment horizontal="center" vertical="center"/>
    </xf>
    <xf numFmtId="0" fontId="55" fillId="0" borderId="42" xfId="0" applyFont="1" applyBorder="1" applyAlignment="1">
      <alignment horizontal="center" vertical="center"/>
    </xf>
    <xf numFmtId="0" fontId="52" fillId="0" borderId="45" xfId="0" applyFont="1" applyBorder="1" applyAlignment="1">
      <alignment horizontal="left" vertical="center"/>
    </xf>
    <xf numFmtId="0" fontId="52" fillId="0" borderId="52" xfId="0" applyFont="1" applyBorder="1" applyAlignment="1">
      <alignment horizontal="left" vertical="center"/>
    </xf>
    <xf numFmtId="0" fontId="52" fillId="0" borderId="42" xfId="0" applyFont="1" applyBorder="1" applyAlignment="1">
      <alignment horizontal="left" vertical="center"/>
    </xf>
    <xf numFmtId="0" fontId="52" fillId="0" borderId="53" xfId="0" applyFont="1" applyBorder="1" applyAlignment="1">
      <alignment horizontal="left" vertical="center"/>
    </xf>
    <xf numFmtId="0" fontId="52" fillId="0" borderId="10" xfId="0" applyFont="1" applyBorder="1" applyAlignment="1">
      <alignment horizontal="center" vertical="center" wrapText="1"/>
    </xf>
    <xf numFmtId="0" fontId="52" fillId="0" borderId="16" xfId="0" applyFont="1" applyBorder="1" applyAlignment="1">
      <alignment horizontal="center" vertical="center" wrapText="1"/>
    </xf>
    <xf numFmtId="0" fontId="52" fillId="0" borderId="44" xfId="0" applyFont="1" applyBorder="1" applyAlignment="1">
      <alignment horizontal="center" vertical="center" wrapText="1"/>
    </xf>
    <xf numFmtId="0" fontId="52" fillId="0" borderId="43" xfId="0" applyFont="1" applyBorder="1" applyAlignment="1">
      <alignment horizontal="center" vertical="center" wrapText="1"/>
    </xf>
    <xf numFmtId="0" fontId="52" fillId="0" borderId="41" xfId="0" applyFont="1" applyBorder="1" applyAlignment="1">
      <alignment horizontal="center" vertical="center" wrapText="1"/>
    </xf>
    <xf numFmtId="0" fontId="52" fillId="0" borderId="46" xfId="0" applyFont="1" applyBorder="1" applyAlignment="1">
      <alignment horizontal="center" vertical="center" wrapText="1"/>
    </xf>
    <xf numFmtId="0" fontId="50" fillId="0" borderId="22" xfId="3" applyFont="1" applyBorder="1" applyAlignment="1">
      <alignment horizontal="left" vertical="center" shrinkToFit="1"/>
    </xf>
    <xf numFmtId="0" fontId="50" fillId="0" borderId="23" xfId="3" applyFont="1" applyBorder="1" applyAlignment="1">
      <alignment horizontal="left" vertical="center" shrinkToFit="1"/>
    </xf>
    <xf numFmtId="0" fontId="50" fillId="0" borderId="24" xfId="3" applyFont="1" applyBorder="1" applyAlignment="1">
      <alignment horizontal="left" vertical="center" shrinkToFit="1"/>
    </xf>
    <xf numFmtId="0" fontId="31" fillId="0" borderId="25" xfId="3" applyFont="1" applyBorder="1" applyAlignment="1">
      <alignment horizontal="left" vertical="center" shrinkToFit="1"/>
    </xf>
    <xf numFmtId="0" fontId="31" fillId="0" borderId="0" xfId="3" applyFont="1" applyAlignment="1">
      <alignment horizontal="left" vertical="center" shrinkToFit="1"/>
    </xf>
    <xf numFmtId="0" fontId="31" fillId="0" borderId="26" xfId="3" applyFont="1" applyBorder="1" applyAlignment="1">
      <alignment horizontal="left" vertical="center" shrinkToFit="1"/>
    </xf>
    <xf numFmtId="0" fontId="31" fillId="0" borderId="27" xfId="3" applyFont="1" applyBorder="1" applyAlignment="1">
      <alignment horizontal="left" vertical="center" shrinkToFit="1"/>
    </xf>
    <xf numFmtId="0" fontId="31" fillId="0" borderId="28" xfId="3" applyFont="1" applyBorder="1" applyAlignment="1">
      <alignment horizontal="left" vertical="center" shrinkToFit="1"/>
    </xf>
    <xf numFmtId="0" fontId="31" fillId="0" borderId="29" xfId="3" applyFont="1" applyBorder="1" applyAlignment="1">
      <alignment horizontal="left" vertical="center" shrinkToFit="1"/>
    </xf>
    <xf numFmtId="0" fontId="52" fillId="0" borderId="47" xfId="0" applyFont="1" applyBorder="1" applyAlignment="1">
      <alignment horizontal="center" vertical="center" wrapText="1"/>
    </xf>
    <xf numFmtId="0" fontId="52" fillId="0" borderId="49" xfId="0" applyFont="1" applyBorder="1" applyAlignment="1">
      <alignment horizontal="center" vertical="center" wrapText="1"/>
    </xf>
    <xf numFmtId="0" fontId="52" fillId="0" borderId="54" xfId="0" applyFont="1" applyBorder="1" applyAlignment="1">
      <alignment horizontal="center" vertical="center" wrapText="1"/>
    </xf>
    <xf numFmtId="0" fontId="52" fillId="0" borderId="48" xfId="0" applyFont="1" applyBorder="1" applyAlignment="1">
      <alignment horizontal="left" vertical="center"/>
    </xf>
    <xf numFmtId="0" fontId="52" fillId="0" borderId="23" xfId="0" applyFont="1" applyBorder="1" applyAlignment="1">
      <alignment horizontal="left" vertical="center"/>
    </xf>
    <xf numFmtId="0" fontId="52" fillId="0" borderId="24" xfId="0" applyFont="1" applyBorder="1" applyAlignment="1">
      <alignment horizontal="left" vertical="center"/>
    </xf>
    <xf numFmtId="0" fontId="52" fillId="0" borderId="11" xfId="0" applyFont="1" applyBorder="1" applyAlignment="1">
      <alignment horizontal="left" vertical="center"/>
    </xf>
    <xf numFmtId="0" fontId="52" fillId="0" borderId="2" xfId="0" applyFont="1" applyBorder="1" applyAlignment="1">
      <alignment horizontal="left" vertical="center"/>
    </xf>
    <xf numFmtId="0" fontId="52" fillId="0" borderId="50" xfId="0" applyFont="1" applyBorder="1" applyAlignment="1">
      <alignment horizontal="left" vertical="center"/>
    </xf>
    <xf numFmtId="0" fontId="52" fillId="0" borderId="44" xfId="0" applyFont="1" applyBorder="1" applyAlignment="1">
      <alignment horizontal="center" vertical="center"/>
    </xf>
    <xf numFmtId="0" fontId="52" fillId="0" borderId="43" xfId="0" applyFont="1" applyBorder="1" applyAlignment="1">
      <alignment horizontal="center" vertical="center"/>
    </xf>
    <xf numFmtId="0" fontId="52" fillId="0" borderId="41" xfId="0" applyFont="1" applyBorder="1" applyAlignment="1">
      <alignment horizontal="center" vertical="center"/>
    </xf>
    <xf numFmtId="0" fontId="52" fillId="0" borderId="46" xfId="0" applyFont="1" applyBorder="1" applyAlignment="1">
      <alignment horizontal="center" vertical="center"/>
    </xf>
    <xf numFmtId="0" fontId="52" fillId="0" borderId="55" xfId="0" applyFont="1" applyBorder="1" applyAlignment="1">
      <alignment horizontal="center" vertical="center"/>
    </xf>
    <xf numFmtId="0" fontId="52" fillId="0" borderId="56" xfId="0" applyFont="1" applyBorder="1" applyAlignment="1">
      <alignment horizontal="center" vertical="center"/>
    </xf>
    <xf numFmtId="0" fontId="55" fillId="0" borderId="28" xfId="0" applyFont="1" applyBorder="1" applyAlignment="1">
      <alignment horizontal="center" vertical="center"/>
    </xf>
    <xf numFmtId="0" fontId="52" fillId="0" borderId="28" xfId="0" applyFont="1" applyBorder="1" applyAlignment="1">
      <alignment horizontal="left" vertical="center"/>
    </xf>
    <xf numFmtId="0" fontId="52" fillId="0" borderId="29" xfId="0" applyFont="1" applyBorder="1" applyAlignment="1">
      <alignment horizontal="left" vertical="center"/>
    </xf>
    <xf numFmtId="0" fontId="65" fillId="0" borderId="1" xfId="0" applyFont="1" applyBorder="1" applyAlignment="1" applyProtection="1">
      <alignment horizontal="center" vertical="center" wrapText="1"/>
      <protection locked="0"/>
    </xf>
    <xf numFmtId="0" fontId="14" fillId="4" borderId="4" xfId="0" applyFont="1" applyFill="1" applyBorder="1" applyAlignment="1" applyProtection="1">
      <alignment horizontal="center" vertical="center" wrapText="1"/>
      <protection locked="0"/>
    </xf>
    <xf numFmtId="0" fontId="14" fillId="4" borderId="6" xfId="0" applyFont="1" applyFill="1" applyBorder="1" applyAlignment="1" applyProtection="1">
      <alignment horizontal="center" vertical="center" wrapText="1"/>
      <protection locked="0"/>
    </xf>
    <xf numFmtId="0" fontId="14" fillId="4" borderId="1" xfId="0" applyFont="1" applyFill="1" applyBorder="1" applyAlignment="1" applyProtection="1">
      <alignment horizontal="center" vertical="center" wrapText="1"/>
      <protection locked="0"/>
    </xf>
    <xf numFmtId="0" fontId="47" fillId="0" borderId="11" xfId="0" applyFont="1" applyBorder="1" applyAlignment="1" applyProtection="1">
      <alignment horizontal="center" vertical="center" wrapText="1"/>
      <protection locked="0"/>
    </xf>
    <xf numFmtId="0" fontId="47" fillId="0" borderId="2" xfId="0" applyFont="1" applyBorder="1" applyAlignment="1" applyProtection="1">
      <alignment horizontal="center" vertical="center" wrapText="1"/>
      <protection locked="0"/>
    </xf>
    <xf numFmtId="0" fontId="47" fillId="0" borderId="0" xfId="0" applyFont="1" applyAlignment="1" applyProtection="1">
      <alignment horizontal="center" vertical="center" wrapText="1"/>
      <protection locked="0"/>
    </xf>
    <xf numFmtId="0" fontId="70" fillId="4" borderId="6" xfId="0" applyFont="1" applyFill="1" applyBorder="1" applyAlignment="1" applyProtection="1">
      <alignment horizontal="center" vertical="center" wrapText="1"/>
      <protection locked="0"/>
    </xf>
    <xf numFmtId="0" fontId="70" fillId="4" borderId="5" xfId="0" applyFont="1" applyFill="1" applyBorder="1" applyAlignment="1" applyProtection="1">
      <alignment horizontal="center" vertical="center" wrapText="1"/>
      <protection locked="0"/>
    </xf>
    <xf numFmtId="0" fontId="64" fillId="2" borderId="12" xfId="0" applyFont="1" applyFill="1" applyBorder="1" applyAlignment="1" applyProtection="1">
      <alignment horizontal="center" vertical="center"/>
      <protection locked="0"/>
    </xf>
    <xf numFmtId="0" fontId="18" fillId="2" borderId="13" xfId="0" applyFont="1" applyFill="1" applyBorder="1" applyAlignment="1" applyProtection="1">
      <alignment horizontal="center" vertical="center"/>
      <protection locked="0"/>
    </xf>
    <xf numFmtId="0" fontId="18" fillId="2" borderId="14" xfId="0" applyFont="1" applyFill="1" applyBorder="1" applyAlignment="1" applyProtection="1">
      <alignment horizontal="center" vertical="center"/>
      <protection locked="0"/>
    </xf>
    <xf numFmtId="49" fontId="24" fillId="0" borderId="30" xfId="5" quotePrefix="1" applyNumberFormat="1" applyFont="1" applyFill="1" applyBorder="1" applyAlignment="1" applyProtection="1">
      <alignment horizontal="center" vertical="center"/>
      <protection locked="0"/>
    </xf>
    <xf numFmtId="49" fontId="24" fillId="0" borderId="31" xfId="5" quotePrefix="1" applyNumberFormat="1" applyFont="1" applyFill="1" applyBorder="1" applyAlignment="1" applyProtection="1">
      <alignment horizontal="center" vertical="center"/>
      <protection locked="0"/>
    </xf>
    <xf numFmtId="49" fontId="24" fillId="0" borderId="18" xfId="5" quotePrefix="1" applyNumberFormat="1" applyFont="1" applyFill="1" applyBorder="1" applyAlignment="1" applyProtection="1">
      <alignment horizontal="center" vertical="center"/>
      <protection locked="0"/>
    </xf>
    <xf numFmtId="49" fontId="24" fillId="0" borderId="0" xfId="5" quotePrefix="1" applyNumberFormat="1" applyFont="1" applyFill="1" applyBorder="1" applyAlignment="1" applyProtection="1">
      <alignment horizontal="center" vertical="center"/>
      <protection locked="0"/>
    </xf>
    <xf numFmtId="49" fontId="24" fillId="0" borderId="86" xfId="5" quotePrefix="1" applyNumberFormat="1" applyFont="1" applyFill="1" applyBorder="1" applyAlignment="1" applyProtection="1">
      <alignment horizontal="center" vertical="center"/>
      <protection locked="0"/>
    </xf>
    <xf numFmtId="0" fontId="23" fillId="0" borderId="35" xfId="0" applyFont="1" applyBorder="1" applyAlignment="1" applyProtection="1">
      <alignment horizontal="center" vertical="center"/>
      <protection locked="0"/>
    </xf>
    <xf numFmtId="0" fontId="23" fillId="0" borderId="31"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23" fillId="0" borderId="19" xfId="0" applyFont="1" applyBorder="1" applyAlignment="1" applyProtection="1">
      <alignment horizontal="center" vertical="center"/>
      <protection locked="0"/>
    </xf>
    <xf numFmtId="0" fontId="46" fillId="2" borderId="0" xfId="0" applyFont="1" applyFill="1" applyAlignment="1" applyProtection="1">
      <alignment horizontal="center" vertical="center"/>
      <protection locked="0"/>
    </xf>
    <xf numFmtId="0" fontId="46" fillId="2" borderId="2" xfId="0" applyFont="1" applyFill="1" applyBorder="1" applyAlignment="1" applyProtection="1">
      <alignment horizontal="center" vertical="center"/>
      <protection locked="0"/>
    </xf>
    <xf numFmtId="0" fontId="47" fillId="2" borderId="87" xfId="0" applyFont="1" applyFill="1" applyBorder="1" applyAlignment="1" applyProtection="1">
      <alignment horizontal="center" vertical="center" wrapText="1"/>
      <protection locked="0"/>
    </xf>
    <xf numFmtId="0" fontId="21" fillId="2" borderId="0" xfId="0" applyFont="1" applyFill="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29" fillId="2" borderId="2" xfId="0" applyFont="1" applyFill="1" applyBorder="1" applyAlignment="1" applyProtection="1">
      <alignment horizontal="center" vertical="center"/>
      <protection locked="0"/>
    </xf>
    <xf numFmtId="0" fontId="29" fillId="2" borderId="0" xfId="0" applyFont="1" applyFill="1" applyAlignment="1" applyProtection="1">
      <alignment horizontal="center" vertical="center"/>
      <protection locked="0"/>
    </xf>
    <xf numFmtId="0" fontId="21" fillId="2" borderId="0" xfId="0" applyFont="1" applyFill="1" applyAlignment="1" applyProtection="1">
      <alignment horizontal="left" vertical="top" wrapText="1"/>
      <protection locked="0"/>
    </xf>
    <xf numFmtId="0" fontId="17" fillId="2" borderId="4"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4" fillId="0" borderId="4"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72" fillId="2" borderId="1" xfId="0" applyFont="1" applyFill="1" applyBorder="1" applyAlignment="1" applyProtection="1">
      <alignment horizontal="center" vertical="center"/>
      <protection locked="0"/>
    </xf>
    <xf numFmtId="0" fontId="65" fillId="0" borderId="1" xfId="0" applyFont="1" applyBorder="1" applyAlignment="1" applyProtection="1">
      <alignment horizontal="center" vertical="center"/>
      <protection locked="0"/>
    </xf>
    <xf numFmtId="0" fontId="22" fillId="2" borderId="35" xfId="0" applyFont="1" applyFill="1" applyBorder="1" applyAlignment="1" applyProtection="1">
      <alignment horizontal="center" vertical="center" wrapText="1"/>
      <protection locked="0"/>
    </xf>
    <xf numFmtId="0" fontId="22" fillId="2" borderId="30" xfId="0" applyFont="1" applyFill="1" applyBorder="1" applyAlignment="1" applyProtection="1">
      <alignment horizontal="center" vertical="center" wrapText="1"/>
      <protection locked="0"/>
    </xf>
    <xf numFmtId="0" fontId="22" fillId="2" borderId="17" xfId="0" applyFont="1" applyFill="1" applyBorder="1" applyAlignment="1" applyProtection="1">
      <alignment horizontal="center" vertical="center" wrapText="1"/>
      <protection locked="0"/>
    </xf>
    <xf numFmtId="0" fontId="22" fillId="2" borderId="18" xfId="0" applyFont="1" applyFill="1" applyBorder="1" applyAlignment="1" applyProtection="1">
      <alignment horizontal="center" vertical="center" wrapText="1"/>
      <protection locked="0"/>
    </xf>
    <xf numFmtId="0" fontId="18" fillId="2" borderId="12" xfId="0" applyFont="1" applyFill="1" applyBorder="1" applyAlignment="1" applyProtection="1">
      <alignment horizontal="left" vertical="center"/>
      <protection locked="0"/>
    </xf>
    <xf numFmtId="0" fontId="18" fillId="2" borderId="13" xfId="0" applyFont="1" applyFill="1" applyBorder="1" applyAlignment="1" applyProtection="1">
      <alignment horizontal="left" vertical="center"/>
      <protection locked="0"/>
    </xf>
    <xf numFmtId="0" fontId="18" fillId="2" borderId="14" xfId="0" applyFont="1" applyFill="1" applyBorder="1" applyAlignment="1" applyProtection="1">
      <alignment horizontal="left" vertical="center"/>
      <protection locked="0"/>
    </xf>
    <xf numFmtId="0" fontId="64" fillId="2" borderId="12" xfId="0" applyFont="1" applyFill="1" applyBorder="1" applyAlignment="1" applyProtection="1">
      <alignment horizontal="left" vertical="center"/>
      <protection locked="0"/>
    </xf>
    <xf numFmtId="0" fontId="18" fillId="2" borderId="12" xfId="0" applyFont="1" applyFill="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3" fillId="0" borderId="84" xfId="0" applyFont="1" applyBorder="1" applyAlignment="1" applyProtection="1">
      <alignment horizontal="center" vertical="center"/>
      <protection locked="0"/>
    </xf>
    <xf numFmtId="0" fontId="23" fillId="0" borderId="85" xfId="0" applyFont="1" applyBorder="1" applyAlignment="1" applyProtection="1">
      <alignment horizontal="center" vertical="center"/>
      <protection locked="0"/>
    </xf>
    <xf numFmtId="0" fontId="17" fillId="2" borderId="17" xfId="0" applyFont="1" applyFill="1" applyBorder="1" applyAlignment="1" applyProtection="1">
      <alignment horizontal="left" vertical="center"/>
      <protection locked="0"/>
    </xf>
    <xf numFmtId="0" fontId="17" fillId="2" borderId="18" xfId="0" applyFont="1" applyFill="1" applyBorder="1" applyAlignment="1" applyProtection="1">
      <alignment horizontal="left" vertical="center"/>
      <protection locked="0"/>
    </xf>
    <xf numFmtId="0" fontId="17" fillId="2" borderId="19"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4" fillId="2" borderId="12"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0" fillId="0" borderId="1" xfId="0" applyBorder="1" applyAlignment="1">
      <alignment horizontal="left" vertical="center" wrapText="1"/>
    </xf>
    <xf numFmtId="0" fontId="75" fillId="0" borderId="0" xfId="0" applyFont="1" applyAlignment="1">
      <alignment horizontal="center" vertical="center"/>
    </xf>
    <xf numFmtId="0" fontId="17" fillId="5" borderId="4" xfId="0" applyFont="1" applyFill="1" applyBorder="1" applyAlignment="1">
      <alignment horizontal="center" vertical="center"/>
    </xf>
    <xf numFmtId="0" fontId="17" fillId="5" borderId="5" xfId="0" applyFont="1" applyFill="1" applyBorder="1" applyAlignment="1">
      <alignment horizontal="center" vertical="center"/>
    </xf>
    <xf numFmtId="0" fontId="49" fillId="0" borderId="8" xfId="7" applyFont="1" applyBorder="1" applyAlignment="1">
      <alignment horizontal="left" vertical="center"/>
    </xf>
    <xf numFmtId="0" fontId="31" fillId="0" borderId="0" xfId="7" applyFont="1" applyAlignment="1">
      <alignment horizontal="center" vertical="center"/>
    </xf>
    <xf numFmtId="0" fontId="33" fillId="0" borderId="1" xfId="7" applyFont="1" applyBorder="1" applyAlignment="1">
      <alignment horizontal="center" vertical="center" wrapText="1"/>
    </xf>
    <xf numFmtId="0" fontId="33" fillId="0" borderId="1" xfId="7" applyFont="1" applyBorder="1" applyAlignment="1">
      <alignment horizontal="center" vertical="center"/>
    </xf>
    <xf numFmtId="0" fontId="33" fillId="9" borderId="1" xfId="7" applyFont="1" applyFill="1" applyBorder="1" applyAlignment="1">
      <alignment horizontal="center" vertical="center"/>
    </xf>
    <xf numFmtId="0" fontId="33" fillId="9" borderId="4" xfId="7" applyFont="1" applyFill="1" applyBorder="1" applyAlignment="1">
      <alignment horizontal="center" vertical="center"/>
    </xf>
    <xf numFmtId="0" fontId="33" fillId="9" borderId="6" xfId="7" applyFont="1" applyFill="1" applyBorder="1" applyAlignment="1">
      <alignment horizontal="center" vertical="center"/>
    </xf>
    <xf numFmtId="0" fontId="33" fillId="9" borderId="5" xfId="7" applyFont="1" applyFill="1" applyBorder="1" applyAlignment="1">
      <alignment horizontal="center" vertical="center"/>
    </xf>
    <xf numFmtId="0" fontId="33" fillId="0" borderId="7" xfId="7" applyFont="1" applyBorder="1" applyAlignment="1">
      <alignment horizontal="center" vertical="center" wrapText="1"/>
    </xf>
    <xf numFmtId="0" fontId="33" fillId="0" borderId="8" xfId="7" applyFont="1" applyBorder="1" applyAlignment="1">
      <alignment horizontal="center" vertical="center"/>
    </xf>
    <xf numFmtId="0" fontId="33" fillId="0" borderId="15" xfId="7" applyFont="1" applyBorder="1" applyAlignment="1">
      <alignment horizontal="center" vertical="center"/>
    </xf>
    <xf numFmtId="0" fontId="33" fillId="0" borderId="11" xfId="7" applyFont="1" applyBorder="1" applyAlignment="1">
      <alignment horizontal="center" vertical="center"/>
    </xf>
    <xf numFmtId="0" fontId="33" fillId="0" borderId="2" xfId="7" applyFont="1" applyBorder="1" applyAlignment="1">
      <alignment horizontal="center" vertical="center"/>
    </xf>
    <xf numFmtId="0" fontId="33" fillId="0" borderId="9" xfId="7" applyFont="1" applyBorder="1" applyAlignment="1">
      <alignment horizontal="center" vertical="center"/>
    </xf>
    <xf numFmtId="0" fontId="33" fillId="7" borderId="1" xfId="7" applyFont="1" applyFill="1" applyBorder="1" applyAlignment="1">
      <alignment horizontal="center" vertical="center"/>
    </xf>
    <xf numFmtId="0" fontId="33" fillId="7" borderId="1" xfId="7" applyFont="1" applyFill="1" applyBorder="1" applyAlignment="1">
      <alignment horizontal="center" vertical="center" wrapText="1"/>
    </xf>
    <xf numFmtId="0" fontId="33" fillId="0" borderId="4" xfId="7" applyFont="1" applyBorder="1" applyAlignment="1">
      <alignment horizontal="center" vertical="center"/>
    </xf>
    <xf numFmtId="0" fontId="33" fillId="0" borderId="5" xfId="7" applyFont="1" applyBorder="1" applyAlignment="1">
      <alignment horizontal="center" vertical="center"/>
    </xf>
    <xf numFmtId="0" fontId="33" fillId="0" borderId="4" xfId="7" applyFont="1" applyBorder="1" applyAlignment="1">
      <alignment horizontal="left" vertical="center" wrapText="1"/>
    </xf>
    <xf numFmtId="0" fontId="33" fillId="0" borderId="6" xfId="7" applyFont="1" applyBorder="1" applyAlignment="1">
      <alignment horizontal="left" vertical="center" wrapText="1"/>
    </xf>
    <xf numFmtId="0" fontId="33" fillId="0" borderId="5" xfId="7" applyFont="1" applyBorder="1" applyAlignment="1">
      <alignment horizontal="left" vertical="center" wrapText="1"/>
    </xf>
    <xf numFmtId="0" fontId="33" fillId="0" borderId="1" xfId="7" applyFont="1" applyBorder="1" applyAlignment="1">
      <alignment horizontal="left" vertical="center" wrapText="1"/>
    </xf>
    <xf numFmtId="0" fontId="33" fillId="0" borderId="1" xfId="7" applyFont="1" applyBorder="1" applyAlignment="1">
      <alignment horizontal="left" vertical="center"/>
    </xf>
    <xf numFmtId="0" fontId="33" fillId="7" borderId="4" xfId="7" applyFont="1" applyFill="1" applyBorder="1" applyAlignment="1">
      <alignment horizontal="left" vertical="center" wrapText="1"/>
    </xf>
    <xf numFmtId="0" fontId="33" fillId="7" borderId="6" xfId="7" applyFont="1" applyFill="1" applyBorder="1" applyAlignment="1">
      <alignment horizontal="left" vertical="center" wrapText="1"/>
    </xf>
    <xf numFmtId="0" fontId="33" fillId="7" borderId="5" xfId="7" applyFont="1" applyFill="1" applyBorder="1" applyAlignment="1">
      <alignment horizontal="left" vertical="center" wrapText="1"/>
    </xf>
    <xf numFmtId="0" fontId="33" fillId="7" borderId="4" xfId="7" applyFont="1" applyFill="1" applyBorder="1" applyAlignment="1">
      <alignment horizontal="center" vertical="center"/>
    </xf>
    <xf numFmtId="0" fontId="33" fillId="7" borderId="5" xfId="7" applyFont="1" applyFill="1" applyBorder="1" applyAlignment="1">
      <alignment horizontal="center" vertical="center"/>
    </xf>
    <xf numFmtId="0" fontId="33" fillId="0" borderId="7" xfId="7" applyFont="1" applyBorder="1" applyAlignment="1">
      <alignment horizontal="center" vertical="center"/>
    </xf>
    <xf numFmtId="0" fontId="33" fillId="0" borderId="7" xfId="7" applyFont="1" applyBorder="1" applyAlignment="1">
      <alignment horizontal="left" vertical="center" wrapText="1"/>
    </xf>
    <xf numFmtId="0" fontId="33" fillId="0" borderId="8" xfId="7" applyFont="1" applyBorder="1" applyAlignment="1">
      <alignment horizontal="left" vertical="center" wrapText="1"/>
    </xf>
    <xf numFmtId="0" fontId="33" fillId="0" borderId="15" xfId="7" applyFont="1" applyBorder="1" applyAlignment="1">
      <alignment horizontal="left" vertical="center" wrapText="1"/>
    </xf>
    <xf numFmtId="0" fontId="33" fillId="0" borderId="11" xfId="7" applyFont="1" applyBorder="1" applyAlignment="1">
      <alignment horizontal="left" vertical="center" wrapText="1"/>
    </xf>
    <xf numFmtId="0" fontId="33" fillId="0" borderId="2" xfId="7" applyFont="1" applyBorder="1" applyAlignment="1">
      <alignment horizontal="left" vertical="center" wrapText="1"/>
    </xf>
    <xf numFmtId="0" fontId="33" fillId="0" borderId="9" xfId="7" applyFont="1" applyBorder="1" applyAlignment="1">
      <alignment horizontal="left" vertical="center" wrapText="1"/>
    </xf>
    <xf numFmtId="0" fontId="33" fillId="7" borderId="1" xfId="7" applyFont="1" applyFill="1" applyBorder="1" applyAlignment="1">
      <alignment horizontal="left" vertical="center" wrapText="1"/>
    </xf>
    <xf numFmtId="0" fontId="33" fillId="7" borderId="1" xfId="7" applyFont="1" applyFill="1" applyBorder="1" applyAlignment="1">
      <alignment horizontal="left" vertical="center"/>
    </xf>
    <xf numFmtId="0" fontId="33" fillId="7" borderId="34" xfId="7" applyFont="1" applyFill="1" applyBorder="1" applyAlignment="1">
      <alignment horizontal="center" vertical="center"/>
    </xf>
    <xf numFmtId="0" fontId="33" fillId="7" borderId="36" xfId="7" applyFont="1" applyFill="1" applyBorder="1" applyAlignment="1">
      <alignment horizontal="center" vertical="center"/>
    </xf>
    <xf numFmtId="0" fontId="33" fillId="7" borderId="3" xfId="7" applyFont="1" applyFill="1" applyBorder="1" applyAlignment="1">
      <alignment horizontal="center" vertical="center"/>
    </xf>
    <xf numFmtId="41" fontId="33" fillId="0" borderId="1" xfId="8" applyNumberFormat="1" applyFont="1" applyFill="1" applyBorder="1" applyAlignment="1">
      <alignment horizontal="center" vertical="center"/>
    </xf>
    <xf numFmtId="41" fontId="33" fillId="7" borderId="1" xfId="8" applyNumberFormat="1" applyFont="1" applyFill="1" applyBorder="1" applyAlignment="1">
      <alignment horizontal="center" vertical="center"/>
    </xf>
    <xf numFmtId="0" fontId="33" fillId="7" borderId="6" xfId="7" applyFont="1" applyFill="1" applyBorder="1" applyAlignment="1">
      <alignment horizontal="left" vertical="center"/>
    </xf>
    <xf numFmtId="0" fontId="33" fillId="7" borderId="5" xfId="7" applyFont="1" applyFill="1" applyBorder="1" applyAlignment="1">
      <alignment horizontal="left" vertical="center"/>
    </xf>
    <xf numFmtId="0" fontId="52" fillId="0" borderId="0" xfId="0" applyFont="1" applyAlignment="1">
      <alignment horizontal="left" vertical="center" wrapText="1"/>
    </xf>
    <xf numFmtId="41" fontId="33" fillId="11" borderId="1" xfId="8" applyNumberFormat="1" applyFont="1" applyFill="1" applyBorder="1" applyAlignment="1">
      <alignment horizontal="center" vertical="center"/>
    </xf>
    <xf numFmtId="0" fontId="33" fillId="11" borderId="4" xfId="7" applyFont="1" applyFill="1" applyBorder="1" applyAlignment="1">
      <alignment horizontal="left" vertical="center" wrapText="1"/>
    </xf>
    <xf numFmtId="0" fontId="33" fillId="11" borderId="6" xfId="7" applyFont="1" applyFill="1" applyBorder="1" applyAlignment="1">
      <alignment horizontal="left" vertical="center"/>
    </xf>
    <xf numFmtId="0" fontId="33" fillId="11" borderId="5" xfId="7" applyFont="1" applyFill="1" applyBorder="1" applyAlignment="1">
      <alignment horizontal="left" vertical="center"/>
    </xf>
    <xf numFmtId="0" fontId="33" fillId="0" borderId="0" xfId="7" applyFont="1" applyAlignment="1">
      <alignment vertical="center"/>
    </xf>
    <xf numFmtId="0" fontId="39" fillId="0" borderId="0" xfId="7" applyFont="1" applyAlignment="1">
      <alignment horizontal="center" vertical="center"/>
    </xf>
    <xf numFmtId="0" fontId="33" fillId="0" borderId="2" xfId="7" applyFont="1" applyBorder="1" applyAlignment="1">
      <alignment horizontal="left" vertical="center"/>
    </xf>
    <xf numFmtId="0" fontId="33" fillId="0" borderId="9" xfId="7" applyFont="1" applyBorder="1" applyAlignment="1">
      <alignment horizontal="left" vertical="center"/>
    </xf>
    <xf numFmtId="0" fontId="33" fillId="2" borderId="4" xfId="7" applyFont="1" applyFill="1" applyBorder="1" applyAlignment="1">
      <alignment horizontal="center" vertical="center"/>
    </xf>
    <xf numFmtId="0" fontId="33" fillId="2" borderId="5" xfId="7" applyFont="1" applyFill="1" applyBorder="1" applyAlignment="1">
      <alignment horizontal="center" vertical="center"/>
    </xf>
    <xf numFmtId="0" fontId="33" fillId="11" borderId="1" xfId="7" applyFont="1" applyFill="1" applyBorder="1" applyAlignment="1">
      <alignment horizontal="center" vertical="center"/>
    </xf>
    <xf numFmtId="0" fontId="33" fillId="11" borderId="1" xfId="7" applyFont="1" applyFill="1" applyBorder="1" applyAlignment="1">
      <alignment horizontal="center" vertical="center" wrapText="1"/>
    </xf>
    <xf numFmtId="0" fontId="33" fillId="11" borderId="7" xfId="7" applyFont="1" applyFill="1" applyBorder="1" applyAlignment="1">
      <alignment horizontal="left" vertical="center" wrapText="1"/>
    </xf>
    <xf numFmtId="0" fontId="33" fillId="11" borderId="8" xfId="7" applyFont="1" applyFill="1" applyBorder="1" applyAlignment="1">
      <alignment horizontal="left" vertical="center"/>
    </xf>
    <xf numFmtId="0" fontId="33" fillId="11" borderId="15" xfId="7" applyFont="1" applyFill="1" applyBorder="1" applyAlignment="1">
      <alignment horizontal="left" vertical="center"/>
    </xf>
    <xf numFmtId="0" fontId="33" fillId="11" borderId="11" xfId="7" applyFont="1" applyFill="1" applyBorder="1" applyAlignment="1">
      <alignment horizontal="left" vertical="center"/>
    </xf>
    <xf numFmtId="0" fontId="33" fillId="11" borderId="2" xfId="7" applyFont="1" applyFill="1" applyBorder="1" applyAlignment="1">
      <alignment horizontal="left" vertical="center"/>
    </xf>
    <xf numFmtId="0" fontId="33" fillId="11" borderId="9" xfId="7" applyFont="1" applyFill="1" applyBorder="1" applyAlignment="1">
      <alignment horizontal="left" vertical="center"/>
    </xf>
    <xf numFmtId="0" fontId="33" fillId="7" borderId="34" xfId="7" applyFont="1" applyFill="1" applyBorder="1" applyAlignment="1">
      <alignment horizontal="center" vertical="center" wrapText="1"/>
    </xf>
    <xf numFmtId="0" fontId="33" fillId="7" borderId="36" xfId="7" applyFont="1" applyFill="1" applyBorder="1" applyAlignment="1">
      <alignment horizontal="center" vertical="center" wrapText="1"/>
    </xf>
    <xf numFmtId="0" fontId="33" fillId="7" borderId="3" xfId="7" applyFont="1" applyFill="1" applyBorder="1" applyAlignment="1">
      <alignment horizontal="center" vertical="center" wrapText="1"/>
    </xf>
    <xf numFmtId="0" fontId="33" fillId="0" borderId="34" xfId="7" applyFont="1" applyBorder="1" applyAlignment="1">
      <alignment horizontal="center" vertical="center"/>
    </xf>
    <xf numFmtId="0" fontId="33" fillId="0" borderId="3" xfId="7" applyFont="1" applyBorder="1" applyAlignment="1">
      <alignment horizontal="center" vertical="center"/>
    </xf>
    <xf numFmtId="0" fontId="32" fillId="0" borderId="8" xfId="7" applyFont="1" applyBorder="1" applyAlignment="1">
      <alignment horizontal="left" vertical="center"/>
    </xf>
    <xf numFmtId="0" fontId="33" fillId="10" borderId="4" xfId="7" applyFont="1" applyFill="1" applyBorder="1" applyAlignment="1">
      <alignment horizontal="center" vertical="center"/>
    </xf>
    <xf numFmtId="0" fontId="33" fillId="10" borderId="6" xfId="7" applyFont="1" applyFill="1" applyBorder="1" applyAlignment="1">
      <alignment horizontal="center" vertical="center"/>
    </xf>
    <xf numFmtId="0" fontId="33" fillId="10" borderId="5" xfId="7" applyFont="1" applyFill="1" applyBorder="1" applyAlignment="1">
      <alignment horizontal="center" vertical="center"/>
    </xf>
    <xf numFmtId="0" fontId="33" fillId="0" borderId="37" xfId="7" applyFont="1" applyBorder="1" applyAlignment="1">
      <alignment horizontal="center" vertical="center"/>
    </xf>
    <xf numFmtId="0" fontId="33" fillId="0" borderId="20" xfId="7" applyFont="1" applyBorder="1" applyAlignment="1">
      <alignment horizontal="center" vertical="center"/>
    </xf>
    <xf numFmtId="0" fontId="33" fillId="0" borderId="38" xfId="7" applyFont="1" applyBorder="1" applyAlignment="1">
      <alignment horizontal="center" vertical="center"/>
    </xf>
    <xf numFmtId="0" fontId="33" fillId="0" borderId="39" xfId="7" applyFont="1" applyBorder="1" applyAlignment="1">
      <alignment horizontal="center" vertical="center"/>
    </xf>
    <xf numFmtId="0" fontId="33" fillId="0" borderId="21" xfId="7" applyFont="1" applyBorder="1" applyAlignment="1">
      <alignment horizontal="center" vertical="center"/>
    </xf>
    <xf numFmtId="0" fontId="33" fillId="0" borderId="40" xfId="7" applyFont="1" applyBorder="1" applyAlignment="1">
      <alignment horizontal="center" vertical="center"/>
    </xf>
    <xf numFmtId="41" fontId="33" fillId="0" borderId="34" xfId="8" applyNumberFormat="1" applyFont="1" applyFill="1" applyBorder="1" applyAlignment="1">
      <alignment horizontal="center" vertical="center"/>
    </xf>
    <xf numFmtId="41" fontId="33" fillId="0" borderId="3" xfId="8" applyNumberFormat="1" applyFont="1" applyFill="1" applyBorder="1" applyAlignment="1">
      <alignment horizontal="center" vertical="center"/>
    </xf>
    <xf numFmtId="0" fontId="33" fillId="0" borderId="6" xfId="7" applyFont="1" applyBorder="1" applyAlignment="1">
      <alignment horizontal="center" vertical="center"/>
    </xf>
    <xf numFmtId="0" fontId="59" fillId="0" borderId="2" xfId="7" applyFont="1" applyBorder="1" applyAlignment="1">
      <alignment horizontal="center" vertical="center"/>
    </xf>
    <xf numFmtId="41" fontId="33" fillId="2" borderId="1" xfId="8" applyNumberFormat="1" applyFont="1" applyFill="1" applyBorder="1" applyAlignment="1">
      <alignment horizontal="center" vertical="center"/>
    </xf>
    <xf numFmtId="0" fontId="33" fillId="2" borderId="1" xfId="7" applyFont="1" applyFill="1" applyBorder="1" applyAlignment="1">
      <alignment horizontal="left" vertical="center" wrapText="1"/>
    </xf>
    <xf numFmtId="0" fontId="33" fillId="2" borderId="1" xfId="7" applyFont="1" applyFill="1" applyBorder="1" applyAlignment="1">
      <alignment horizontal="left" vertical="center"/>
    </xf>
    <xf numFmtId="0" fontId="33" fillId="2" borderId="1" xfId="7" applyFont="1" applyFill="1" applyBorder="1" applyAlignment="1">
      <alignment horizontal="center" vertical="center"/>
    </xf>
    <xf numFmtId="0" fontId="33" fillId="7" borderId="4" xfId="7" applyFont="1" applyFill="1" applyBorder="1" applyAlignment="1">
      <alignment horizontal="left" vertical="center"/>
    </xf>
    <xf numFmtId="0" fontId="33" fillId="2" borderId="1" xfId="7" applyFont="1" applyFill="1" applyBorder="1" applyAlignment="1">
      <alignment horizontal="center" vertical="center" wrapText="1"/>
    </xf>
    <xf numFmtId="0" fontId="52" fillId="0" borderId="7" xfId="7" applyFont="1" applyBorder="1" applyAlignment="1">
      <alignment horizontal="center" vertical="center"/>
    </xf>
    <xf numFmtId="0" fontId="52" fillId="0" borderId="15" xfId="7" applyFont="1" applyBorder="1" applyAlignment="1">
      <alignment horizontal="center" vertical="center"/>
    </xf>
    <xf numFmtId="0" fontId="52" fillId="7" borderId="4" xfId="7" applyFont="1" applyFill="1" applyBorder="1" applyAlignment="1">
      <alignment horizontal="center" vertical="center"/>
    </xf>
    <xf numFmtId="0" fontId="52" fillId="7" borderId="5" xfId="7" applyFont="1" applyFill="1" applyBorder="1" applyAlignment="1">
      <alignment horizontal="center" vertical="center"/>
    </xf>
    <xf numFmtId="41" fontId="33" fillId="0" borderId="34" xfId="8" applyNumberFormat="1" applyFont="1" applyBorder="1" applyAlignment="1">
      <alignment horizontal="center" vertical="center"/>
    </xf>
    <xf numFmtId="41" fontId="33" fillId="0" borderId="3" xfId="8" applyNumberFormat="1" applyFont="1" applyBorder="1" applyAlignment="1">
      <alignment horizontal="center" vertical="center"/>
    </xf>
    <xf numFmtId="0" fontId="33" fillId="0" borderId="8" xfId="7" applyFont="1" applyBorder="1" applyAlignment="1">
      <alignment horizontal="center" vertical="center" wrapText="1"/>
    </xf>
    <xf numFmtId="0" fontId="33" fillId="0" borderId="15" xfId="7" applyFont="1" applyBorder="1" applyAlignment="1">
      <alignment horizontal="center" vertical="center" wrapText="1"/>
    </xf>
    <xf numFmtId="0" fontId="33" fillId="0" borderId="11" xfId="7" applyFont="1" applyBorder="1" applyAlignment="1">
      <alignment horizontal="center" vertical="center" wrapText="1"/>
    </xf>
    <xf numFmtId="0" fontId="33" fillId="0" borderId="2" xfId="7" applyFont="1" applyBorder="1" applyAlignment="1">
      <alignment horizontal="center" vertical="center" wrapText="1"/>
    </xf>
    <xf numFmtId="0" fontId="33" fillId="0" borderId="9" xfId="7" applyFont="1" applyBorder="1" applyAlignment="1">
      <alignment horizontal="center" vertical="center" wrapText="1"/>
    </xf>
    <xf numFmtId="0" fontId="32" fillId="0" borderId="1" xfId="7" applyFont="1" applyBorder="1" applyAlignment="1">
      <alignment horizontal="center" vertical="center"/>
    </xf>
    <xf numFmtId="0" fontId="32" fillId="0" borderId="11" xfId="7" applyFont="1" applyBorder="1" applyAlignment="1">
      <alignment horizontal="center" vertical="center" wrapText="1"/>
    </xf>
    <xf numFmtId="0" fontId="32" fillId="0" borderId="2" xfId="7" applyFont="1" applyBorder="1" applyAlignment="1">
      <alignment horizontal="center" vertical="center"/>
    </xf>
    <xf numFmtId="0" fontId="32" fillId="0" borderId="9" xfId="7" applyFont="1" applyBorder="1" applyAlignment="1">
      <alignment horizontal="center" vertical="center"/>
    </xf>
    <xf numFmtId="0" fontId="33" fillId="0" borderId="8" xfId="7" applyFont="1" applyBorder="1" applyAlignment="1">
      <alignment horizontal="left" wrapText="1"/>
    </xf>
    <xf numFmtId="0" fontId="33" fillId="14" borderId="76" xfId="7" applyFont="1" applyFill="1" applyBorder="1" applyAlignment="1">
      <alignment horizontal="center" vertical="center" wrapText="1"/>
    </xf>
    <xf numFmtId="0" fontId="33" fillId="14" borderId="72" xfId="7" applyFont="1" applyFill="1" applyBorder="1" applyAlignment="1">
      <alignment horizontal="center" vertical="center" wrapText="1"/>
    </xf>
    <xf numFmtId="0" fontId="33" fillId="14" borderId="78" xfId="7" applyFont="1" applyFill="1" applyBorder="1" applyAlignment="1">
      <alignment horizontal="center" vertical="center" wrapText="1"/>
    </xf>
    <xf numFmtId="0" fontId="33" fillId="14" borderId="71" xfId="7" applyFont="1" applyFill="1" applyBorder="1" applyAlignment="1">
      <alignment horizontal="center" vertical="center" wrapText="1"/>
    </xf>
    <xf numFmtId="0" fontId="33" fillId="14" borderId="81" xfId="7" applyFont="1" applyFill="1" applyBorder="1" applyAlignment="1">
      <alignment horizontal="center" vertical="center" wrapText="1"/>
    </xf>
    <xf numFmtId="0" fontId="50" fillId="0" borderId="0" xfId="7" applyFont="1" applyAlignment="1">
      <alignment horizontal="center" vertical="center"/>
    </xf>
    <xf numFmtId="0" fontId="50" fillId="0" borderId="2" xfId="7" applyFont="1" applyBorder="1" applyAlignment="1">
      <alignment horizontal="center" vertical="center"/>
    </xf>
    <xf numFmtId="0" fontId="33" fillId="13" borderId="57" xfId="7" applyFont="1" applyFill="1" applyBorder="1" applyAlignment="1">
      <alignment horizontal="center" vertical="center" wrapText="1"/>
    </xf>
    <xf numFmtId="0" fontId="33" fillId="13" borderId="58" xfId="7" applyFont="1" applyFill="1" applyBorder="1" applyAlignment="1">
      <alignment horizontal="center" vertical="center" wrapText="1"/>
    </xf>
    <xf numFmtId="0" fontId="33" fillId="13" borderId="62" xfId="7" applyFont="1" applyFill="1" applyBorder="1" applyAlignment="1">
      <alignment horizontal="center" vertical="center" wrapText="1"/>
    </xf>
    <xf numFmtId="0" fontId="33" fillId="13" borderId="63" xfId="7" applyFont="1" applyFill="1" applyBorder="1" applyAlignment="1">
      <alignment horizontal="center" vertical="center" wrapText="1"/>
    </xf>
    <xf numFmtId="0" fontId="33" fillId="13" borderId="59" xfId="7" applyFont="1" applyFill="1" applyBorder="1" applyAlignment="1">
      <alignment horizontal="center" vertical="center" wrapText="1"/>
    </xf>
    <xf numFmtId="0" fontId="33" fillId="13" borderId="60" xfId="7" applyFont="1" applyFill="1" applyBorder="1" applyAlignment="1">
      <alignment horizontal="center" vertical="center"/>
    </xf>
    <xf numFmtId="0" fontId="33" fillId="13" borderId="65" xfId="7" applyFont="1" applyFill="1" applyBorder="1" applyAlignment="1">
      <alignment horizontal="center" vertical="center"/>
    </xf>
    <xf numFmtId="0" fontId="33" fillId="13" borderId="61" xfId="7" applyFont="1" applyFill="1" applyBorder="1" applyAlignment="1">
      <alignment horizontal="center" vertical="center"/>
    </xf>
    <xf numFmtId="0" fontId="33" fillId="13" borderId="66" xfId="7" applyFont="1" applyFill="1" applyBorder="1" applyAlignment="1">
      <alignment horizontal="center" vertical="center"/>
    </xf>
    <xf numFmtId="0" fontId="33" fillId="0" borderId="67" xfId="7" applyFont="1" applyBorder="1" applyAlignment="1">
      <alignment horizontal="center" vertical="center" wrapText="1"/>
    </xf>
    <xf numFmtId="0" fontId="33" fillId="0" borderId="71" xfId="7" applyFont="1" applyBorder="1" applyAlignment="1">
      <alignment horizontal="center" vertical="center" wrapText="1"/>
    </xf>
    <xf numFmtId="0" fontId="33" fillId="0" borderId="72" xfId="7"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cellXfs>
  <cellStyles count="9">
    <cellStyle name="ハイパーリンク" xfId="6" builtinId="8"/>
    <cellStyle name="桁区切り" xfId="5" builtinId="6"/>
    <cellStyle name="桁区切り 2" xfId="4" xr:uid="{00000000-0005-0000-0000-000002000000}"/>
    <cellStyle name="桁区切り 3" xfId="8" xr:uid="{00000000-0005-0000-0000-000003000000}"/>
    <cellStyle name="標準" xfId="0" builtinId="0"/>
    <cellStyle name="標準 2" xfId="1" xr:uid="{00000000-0005-0000-0000-000005000000}"/>
    <cellStyle name="標準 2 2" xfId="2" xr:uid="{00000000-0005-0000-0000-000006000000}"/>
    <cellStyle name="標準 3" xfId="3" xr:uid="{00000000-0005-0000-0000-000007000000}"/>
    <cellStyle name="標準 4" xfId="7" xr:uid="{00000000-0005-0000-0000-000008000000}"/>
  </cellStyles>
  <dxfs count="4">
    <dxf>
      <fill>
        <patternFill>
          <bgColor theme="4" tint="0.79998168889431442"/>
        </patternFill>
      </fill>
    </dxf>
    <dxf>
      <fill>
        <patternFill>
          <bgColor theme="4" tint="0.79998168889431442"/>
        </patternFill>
      </fill>
    </dxf>
    <dxf>
      <fill>
        <patternFill>
          <bgColor theme="4" tint="0.79998168889431442"/>
        </patternFill>
      </fill>
    </dxf>
    <dxf>
      <numFmt numFmtId="44" formatCode="[$-411]ge\.m\.d"/>
    </dxf>
  </dxfs>
  <tableStyles count="0" defaultTableStyle="TableStyleMedium2" defaultPivotStyle="PivotStyleLight16"/>
  <colors>
    <mruColors>
      <color rgb="FFFFFF99"/>
      <color rgb="FFFFFFCC"/>
      <color rgb="FFDBFC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twoCellAnchor>
    <xdr:from>
      <xdr:col>9</xdr:col>
      <xdr:colOff>276226</xdr:colOff>
      <xdr:row>45</xdr:row>
      <xdr:rowOff>0</xdr:rowOff>
    </xdr:from>
    <xdr:to>
      <xdr:col>11</xdr:col>
      <xdr:colOff>406146</xdr:colOff>
      <xdr:row>47</xdr:row>
      <xdr:rowOff>177165</xdr:rowOff>
    </xdr:to>
    <xdr:pic>
      <xdr:nvPicPr>
        <xdr:cNvPr id="2" name="図 1" descr="文字横(colour).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010276" y="9741053"/>
          <a:ext cx="1501520" cy="6754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8656</xdr:colOff>
      <xdr:row>6</xdr:row>
      <xdr:rowOff>345280</xdr:rowOff>
    </xdr:from>
    <xdr:to>
      <xdr:col>17</xdr:col>
      <xdr:colOff>714375</xdr:colOff>
      <xdr:row>11</xdr:row>
      <xdr:rowOff>208767</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0760163" y="3398499"/>
          <a:ext cx="10413390" cy="197725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tx1">
                  <a:lumMod val="50000"/>
                  <a:lumOff val="50000"/>
                </a:schemeClr>
              </a:solidFill>
            </a:rPr>
            <a:t>※</a:t>
          </a:r>
          <a:r>
            <a:rPr kumimoji="1" lang="ja-JP" altLang="en-US" sz="2000" b="1">
              <a:solidFill>
                <a:schemeClr val="tx1">
                  <a:lumMod val="50000"/>
                  <a:lumOff val="50000"/>
                </a:schemeClr>
              </a:solidFill>
            </a:rPr>
            <a:t>注意</a:t>
          </a:r>
          <a:endParaRPr kumimoji="1" lang="en-US" altLang="ja-JP" sz="2000" b="1">
            <a:solidFill>
              <a:schemeClr val="tx1">
                <a:lumMod val="50000"/>
                <a:lumOff val="50000"/>
              </a:schemeClr>
            </a:solidFill>
          </a:endParaRPr>
        </a:p>
        <a:p>
          <a:r>
            <a:rPr kumimoji="1" lang="ja-JP" altLang="en-US" sz="1800" b="1">
              <a:solidFill>
                <a:schemeClr val="tx1">
                  <a:lumMod val="50000"/>
                  <a:lumOff val="50000"/>
                </a:schemeClr>
              </a:solidFill>
            </a:rPr>
            <a:t>注</a:t>
          </a:r>
          <a:r>
            <a:rPr kumimoji="1" lang="en-US" altLang="ja-JP" sz="1800" b="1">
              <a:solidFill>
                <a:schemeClr val="tx1">
                  <a:lumMod val="50000"/>
                  <a:lumOff val="50000"/>
                </a:schemeClr>
              </a:solidFill>
            </a:rPr>
            <a:t>1</a:t>
          </a:r>
          <a:r>
            <a:rPr kumimoji="1" lang="ja-JP" altLang="en-US" sz="1800" b="1">
              <a:solidFill>
                <a:schemeClr val="tx1">
                  <a:lumMod val="50000"/>
                  <a:lumOff val="50000"/>
                </a:schemeClr>
              </a:solidFill>
            </a:rPr>
            <a:t>　胃検診を胃カメラでお申し込みの方は、別途</a:t>
          </a:r>
          <a:r>
            <a:rPr kumimoji="1" lang="en-US" altLang="ja-JP" sz="1800" b="1">
              <a:solidFill>
                <a:schemeClr val="tx1">
                  <a:lumMod val="50000"/>
                  <a:lumOff val="50000"/>
                </a:schemeClr>
              </a:solidFill>
            </a:rPr>
            <a:t>2,200</a:t>
          </a:r>
          <a:r>
            <a:rPr kumimoji="1" lang="ja-JP" altLang="en-US" sz="1800" b="1">
              <a:solidFill>
                <a:schemeClr val="tx1">
                  <a:lumMod val="50000"/>
                  <a:lumOff val="50000"/>
                </a:schemeClr>
              </a:solidFill>
            </a:rPr>
            <a:t>円頂きます。</a:t>
          </a:r>
        </a:p>
        <a:p>
          <a:r>
            <a:rPr kumimoji="1" lang="ja-JP" altLang="en-US" sz="1800" b="1">
              <a:solidFill>
                <a:schemeClr val="tx1">
                  <a:lumMod val="50000"/>
                  <a:lumOff val="50000"/>
                </a:schemeClr>
              </a:solidFill>
            </a:rPr>
            <a:t>注</a:t>
          </a:r>
          <a:r>
            <a:rPr kumimoji="1" lang="en-US" altLang="ja-JP" sz="1800" b="1">
              <a:solidFill>
                <a:schemeClr val="tx1">
                  <a:lumMod val="50000"/>
                  <a:lumOff val="50000"/>
                </a:schemeClr>
              </a:solidFill>
            </a:rPr>
            <a:t>2</a:t>
          </a:r>
          <a:r>
            <a:rPr kumimoji="1" lang="ja-JP" altLang="en-US" sz="1800" b="1">
              <a:solidFill>
                <a:schemeClr val="tx1">
                  <a:lumMod val="50000"/>
                  <a:lumOff val="50000"/>
                </a:schemeClr>
              </a:solidFill>
            </a:rPr>
            <a:t>　鎮静剤をご希望の方は、当日お車の運転をお控え頂いております</a:t>
          </a:r>
          <a:r>
            <a:rPr kumimoji="1" lang="en-US" altLang="ja-JP" sz="1800" b="1">
              <a:solidFill>
                <a:schemeClr val="tx1">
                  <a:lumMod val="50000"/>
                  <a:lumOff val="50000"/>
                </a:schemeClr>
              </a:solidFill>
            </a:rPr>
            <a:t>.</a:t>
          </a:r>
          <a:r>
            <a:rPr kumimoji="1" lang="ja-JP" altLang="en-US" sz="1800" b="1">
              <a:solidFill>
                <a:schemeClr val="tx1">
                  <a:lumMod val="50000"/>
                  <a:lumOff val="50000"/>
                </a:schemeClr>
              </a:solidFill>
            </a:rPr>
            <a:t>（鎮静剤　別途</a:t>
          </a:r>
          <a:r>
            <a:rPr kumimoji="1" lang="en-US" altLang="ja-JP" sz="1800" b="1">
              <a:solidFill>
                <a:schemeClr val="tx1">
                  <a:lumMod val="50000"/>
                  <a:lumOff val="50000"/>
                </a:schemeClr>
              </a:solidFill>
            </a:rPr>
            <a:t>3,143</a:t>
          </a:r>
          <a:r>
            <a:rPr kumimoji="1" lang="ja-JP" altLang="en-US" sz="1800" b="1">
              <a:solidFill>
                <a:schemeClr val="tx1">
                  <a:lumMod val="50000"/>
                  <a:lumOff val="50000"/>
                </a:schemeClr>
              </a:solidFill>
            </a:rPr>
            <a:t>円）</a:t>
          </a:r>
          <a:endParaRPr kumimoji="1" lang="en-US" altLang="ja-JP" sz="1800" b="1">
            <a:solidFill>
              <a:schemeClr val="tx1">
                <a:lumMod val="50000"/>
                <a:lumOff val="50000"/>
              </a:schemeClr>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b="1">
              <a:solidFill>
                <a:schemeClr val="bg1">
                  <a:lumMod val="50000"/>
                </a:schemeClr>
              </a:solidFill>
              <a:effectLst/>
              <a:latin typeface="+mn-lt"/>
              <a:ea typeface="+mn-ea"/>
              <a:cs typeface="+mn-cs"/>
            </a:rPr>
            <a:t>注</a:t>
          </a:r>
          <a:r>
            <a:rPr kumimoji="1" lang="en-US" altLang="ja-JP" sz="1800" b="1">
              <a:solidFill>
                <a:schemeClr val="bg1">
                  <a:lumMod val="50000"/>
                </a:schemeClr>
              </a:solidFill>
              <a:effectLst/>
              <a:latin typeface="+mn-lt"/>
              <a:ea typeface="+mn-ea"/>
              <a:cs typeface="+mn-cs"/>
            </a:rPr>
            <a:t>3</a:t>
          </a:r>
          <a:r>
            <a:rPr kumimoji="1" lang="ja-JP" altLang="ja-JP" sz="1800" b="1">
              <a:solidFill>
                <a:schemeClr val="bg1">
                  <a:lumMod val="50000"/>
                </a:schemeClr>
              </a:solidFill>
              <a:effectLst/>
              <a:latin typeface="+mn-lt"/>
              <a:ea typeface="+mn-ea"/>
              <a:cs typeface="+mn-cs"/>
            </a:rPr>
            <a:t>　胃カメラ（経口）の鎮静剤利用は</a:t>
          </a:r>
          <a:r>
            <a:rPr kumimoji="1" lang="en-US" altLang="ja-JP" sz="1800" b="1">
              <a:solidFill>
                <a:schemeClr val="bg1">
                  <a:lumMod val="50000"/>
                </a:schemeClr>
              </a:solidFill>
              <a:effectLst/>
              <a:latin typeface="+mn-lt"/>
              <a:ea typeface="+mn-ea"/>
              <a:cs typeface="+mn-cs"/>
            </a:rPr>
            <a:t>1</a:t>
          </a:r>
          <a:r>
            <a:rPr kumimoji="1" lang="ja-JP" altLang="ja-JP" sz="1800" b="1">
              <a:solidFill>
                <a:schemeClr val="bg1">
                  <a:lumMod val="50000"/>
                </a:schemeClr>
              </a:solidFill>
              <a:effectLst/>
              <a:latin typeface="+mn-lt"/>
              <a:ea typeface="+mn-ea"/>
              <a:cs typeface="+mn-cs"/>
            </a:rPr>
            <a:t>日</a:t>
          </a:r>
          <a:r>
            <a:rPr kumimoji="1" lang="en-US" altLang="ja-JP" sz="1800" b="1">
              <a:solidFill>
                <a:schemeClr val="bg1">
                  <a:lumMod val="50000"/>
                </a:schemeClr>
              </a:solidFill>
              <a:effectLst/>
              <a:latin typeface="+mn-lt"/>
              <a:ea typeface="+mn-ea"/>
              <a:cs typeface="+mn-cs"/>
            </a:rPr>
            <a:t>1</a:t>
          </a:r>
          <a:r>
            <a:rPr kumimoji="1" lang="ja-JP" altLang="ja-JP" sz="1800" b="1">
              <a:solidFill>
                <a:schemeClr val="bg1">
                  <a:lumMod val="50000"/>
                </a:schemeClr>
              </a:solidFill>
              <a:effectLst/>
              <a:latin typeface="+mn-lt"/>
              <a:ea typeface="+mn-ea"/>
              <a:cs typeface="+mn-cs"/>
            </a:rPr>
            <a:t>人のみとさせて頂きます。</a:t>
          </a:r>
          <a:endParaRPr lang="ja-JP" altLang="ja-JP" sz="1800">
            <a:solidFill>
              <a:schemeClr val="bg1">
                <a:lumMod val="50000"/>
              </a:schemeClr>
            </a:solidFill>
            <a:effectLst/>
          </a:endParaRPr>
        </a:p>
        <a:p>
          <a:r>
            <a:rPr kumimoji="1" lang="ja-JP" altLang="en-US" sz="1800" b="1">
              <a:solidFill>
                <a:schemeClr val="tx1">
                  <a:lumMod val="50000"/>
                  <a:lumOff val="50000"/>
                </a:schemeClr>
              </a:solidFill>
            </a:rPr>
            <a:t>注</a:t>
          </a:r>
          <a:r>
            <a:rPr kumimoji="1" lang="en-US" altLang="ja-JP" sz="1800" b="1">
              <a:solidFill>
                <a:schemeClr val="tx1">
                  <a:lumMod val="50000"/>
                  <a:lumOff val="50000"/>
                </a:schemeClr>
              </a:solidFill>
            </a:rPr>
            <a:t>4</a:t>
          </a:r>
          <a:r>
            <a:rPr kumimoji="1" lang="ja-JP" altLang="en-US" sz="1800" b="1">
              <a:solidFill>
                <a:schemeClr val="tx1">
                  <a:lumMod val="50000"/>
                  <a:lumOff val="50000"/>
                </a:schemeClr>
              </a:solidFill>
            </a:rPr>
            <a:t>　</a:t>
          </a:r>
          <a:r>
            <a:rPr kumimoji="1" lang="ja-JP" altLang="en-US" sz="1800" b="1">
              <a:solidFill>
                <a:schemeClr val="bg1">
                  <a:lumMod val="50000"/>
                </a:schemeClr>
              </a:solidFill>
              <a:effectLst/>
              <a:latin typeface="+mn-lt"/>
              <a:ea typeface="+mn-ea"/>
              <a:cs typeface="+mn-cs"/>
            </a:rPr>
            <a:t>胃カメラ（経鼻）</a:t>
          </a:r>
          <a:r>
            <a:rPr kumimoji="1" lang="ja-JP" altLang="ja-JP" sz="1800" b="1">
              <a:solidFill>
                <a:schemeClr val="bg1">
                  <a:lumMod val="50000"/>
                </a:schemeClr>
              </a:solidFill>
              <a:effectLst/>
              <a:latin typeface="+mn-lt"/>
              <a:ea typeface="+mn-ea"/>
              <a:cs typeface="+mn-cs"/>
            </a:rPr>
            <a:t>では鎮静剤の利用は出来ません。ご確認の上お申し込みください</a:t>
          </a:r>
          <a:r>
            <a:rPr kumimoji="1" lang="ja-JP" altLang="en-US" sz="1800" b="1">
              <a:solidFill>
                <a:schemeClr val="bg1">
                  <a:lumMod val="50000"/>
                </a:schemeClr>
              </a:solidFill>
              <a:effectLst/>
              <a:latin typeface="+mn-lt"/>
              <a:ea typeface="+mn-ea"/>
              <a:cs typeface="+mn-cs"/>
            </a:rPr>
            <a:t>。</a:t>
          </a:r>
          <a:endParaRPr kumimoji="1" lang="en-US" altLang="ja-JP" sz="1800" b="1">
            <a:solidFill>
              <a:schemeClr val="bg1">
                <a:lumMod val="50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bg1">
                  <a:lumMod val="50000"/>
                </a:schemeClr>
              </a:solidFill>
              <a:effectLst/>
              <a:latin typeface="+mn-lt"/>
              <a:ea typeface="+mn-ea"/>
              <a:cs typeface="+mn-cs"/>
            </a:rPr>
            <a:t>注</a:t>
          </a:r>
          <a:r>
            <a:rPr kumimoji="1" lang="en-US" altLang="ja-JP" sz="1800" b="1">
              <a:solidFill>
                <a:schemeClr val="bg1">
                  <a:lumMod val="50000"/>
                </a:schemeClr>
              </a:solidFill>
              <a:effectLst/>
              <a:latin typeface="+mn-lt"/>
              <a:ea typeface="+mn-ea"/>
              <a:cs typeface="+mn-cs"/>
            </a:rPr>
            <a:t>5</a:t>
          </a:r>
          <a:r>
            <a:rPr kumimoji="1" lang="ja-JP" altLang="en-US" sz="1800" b="1">
              <a:solidFill>
                <a:schemeClr val="bg1">
                  <a:lumMod val="50000"/>
                </a:schemeClr>
              </a:solidFill>
              <a:effectLst/>
              <a:latin typeface="+mn-lt"/>
              <a:ea typeface="+mn-ea"/>
              <a:cs typeface="+mn-cs"/>
            </a:rPr>
            <a:t>　</a:t>
          </a:r>
          <a:r>
            <a:rPr kumimoji="1" lang="ja-JP" altLang="ja-JP" sz="1800" b="1">
              <a:solidFill>
                <a:schemeClr val="bg1">
                  <a:lumMod val="50000"/>
                </a:schemeClr>
              </a:solidFill>
              <a:effectLst/>
              <a:latin typeface="+mn-lt"/>
              <a:ea typeface="+mn-ea"/>
              <a:cs typeface="+mn-cs"/>
            </a:rPr>
            <a:t>胃カメラ（経鼻）は</a:t>
          </a:r>
          <a:r>
            <a:rPr kumimoji="1" lang="en-US" altLang="ja-JP" sz="1800" b="1">
              <a:solidFill>
                <a:schemeClr val="bg1">
                  <a:lumMod val="50000"/>
                </a:schemeClr>
              </a:solidFill>
              <a:effectLst/>
              <a:latin typeface="+mn-lt"/>
              <a:ea typeface="+mn-ea"/>
              <a:cs typeface="+mn-cs"/>
            </a:rPr>
            <a:t>1</a:t>
          </a:r>
          <a:r>
            <a:rPr kumimoji="1" lang="ja-JP" altLang="ja-JP" sz="1800" b="1">
              <a:solidFill>
                <a:schemeClr val="bg1">
                  <a:lumMod val="50000"/>
                </a:schemeClr>
              </a:solidFill>
              <a:effectLst/>
              <a:latin typeface="+mn-lt"/>
              <a:ea typeface="+mn-ea"/>
              <a:cs typeface="+mn-cs"/>
            </a:rPr>
            <a:t>日</a:t>
          </a:r>
          <a:r>
            <a:rPr kumimoji="1" lang="en-US" altLang="ja-JP" sz="1800" b="1">
              <a:solidFill>
                <a:schemeClr val="bg1">
                  <a:lumMod val="50000"/>
                </a:schemeClr>
              </a:solidFill>
              <a:effectLst/>
              <a:latin typeface="+mn-lt"/>
              <a:ea typeface="+mn-ea"/>
              <a:cs typeface="+mn-cs"/>
            </a:rPr>
            <a:t>1</a:t>
          </a:r>
          <a:r>
            <a:rPr kumimoji="1" lang="ja-JP" altLang="ja-JP" sz="1800" b="1">
              <a:solidFill>
                <a:schemeClr val="bg1">
                  <a:lumMod val="50000"/>
                </a:schemeClr>
              </a:solidFill>
              <a:effectLst/>
              <a:latin typeface="+mn-lt"/>
              <a:ea typeface="+mn-ea"/>
              <a:cs typeface="+mn-cs"/>
            </a:rPr>
            <a:t>人のみとさせて頂きます。</a:t>
          </a:r>
          <a:endParaRPr lang="ja-JP" altLang="ja-JP" sz="1800">
            <a:solidFill>
              <a:schemeClr val="bg1">
                <a:lumMod val="50000"/>
              </a:schemeClr>
            </a:solidFill>
            <a:effectLst/>
          </a:endParaRPr>
        </a:p>
        <a:p>
          <a:endParaRPr kumimoji="1" lang="en-US" altLang="ja-JP" sz="1800" b="1">
            <a:solidFill>
              <a:schemeClr val="bg1">
                <a:lumMod val="50000"/>
              </a:schemeClr>
            </a:solidFill>
          </a:endParaRPr>
        </a:p>
      </xdr:txBody>
    </xdr:sp>
    <xdr:clientData/>
  </xdr:twoCellAnchor>
  <xdr:twoCellAnchor>
    <xdr:from>
      <xdr:col>0</xdr:col>
      <xdr:colOff>33867</xdr:colOff>
      <xdr:row>0</xdr:row>
      <xdr:rowOff>40306</xdr:rowOff>
    </xdr:from>
    <xdr:to>
      <xdr:col>2</xdr:col>
      <xdr:colOff>0</xdr:colOff>
      <xdr:row>1</xdr:row>
      <xdr:rowOff>469038</xdr:rowOff>
    </xdr:to>
    <xdr:pic>
      <xdr:nvPicPr>
        <xdr:cNvPr id="16" name="図 15" descr="背景透明ロゴ.png">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 cstate="print"/>
        <a:stretch>
          <a:fillRect/>
        </a:stretch>
      </xdr:blipFill>
      <xdr:spPr>
        <a:xfrm>
          <a:off x="33867" y="40306"/>
          <a:ext cx="2076944" cy="932196"/>
        </a:xfrm>
        <a:prstGeom prst="rect">
          <a:avLst/>
        </a:prstGeom>
      </xdr:spPr>
    </xdr:pic>
    <xdr:clientData/>
  </xdr:twoCellAnchor>
  <xdr:twoCellAnchor>
    <xdr:from>
      <xdr:col>9</xdr:col>
      <xdr:colOff>0</xdr:colOff>
      <xdr:row>0</xdr:row>
      <xdr:rowOff>369094</xdr:rowOff>
    </xdr:from>
    <xdr:to>
      <xdr:col>13</xdr:col>
      <xdr:colOff>309563</xdr:colOff>
      <xdr:row>6</xdr:row>
      <xdr:rowOff>282276</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1185071" y="369094"/>
          <a:ext cx="5099278" cy="3002003"/>
          <a:chOff x="10537032" y="386839"/>
          <a:chExt cx="4500562" cy="2812467"/>
        </a:xfrm>
      </xdr:grpSpPr>
      <xdr:pic>
        <xdr:nvPicPr>
          <xdr:cNvPr id="10" name="図 9" descr="保険証画像本人">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37032" y="386839"/>
            <a:ext cx="4500562" cy="281246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1299031" y="857250"/>
            <a:ext cx="1440656" cy="2381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2811126" y="857250"/>
            <a:ext cx="642936" cy="23812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1572876" y="2488406"/>
            <a:ext cx="1833563" cy="25003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691812" y="809625"/>
            <a:ext cx="646331"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a:solidFill>
                  <a:srgbClr val="FF0000"/>
                </a:solidFill>
              </a:rPr>
              <a:t>※</a:t>
            </a:r>
            <a:r>
              <a:rPr kumimoji="1" lang="ja-JP" altLang="en-US" sz="1800" b="1">
                <a:solidFill>
                  <a:srgbClr val="FF0000"/>
                </a:solidFill>
              </a:rPr>
              <a:t>②</a:t>
            </a:r>
          </a:p>
        </xdr:txBody>
      </xdr:sp>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13204031" y="1071562"/>
            <a:ext cx="646331"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a:solidFill>
                  <a:srgbClr val="FF0000"/>
                </a:solidFill>
              </a:rPr>
              <a:t>※</a:t>
            </a:r>
            <a:r>
              <a:rPr kumimoji="1" lang="ja-JP" altLang="en-US" sz="1800" b="1">
                <a:solidFill>
                  <a:srgbClr val="FF0000"/>
                </a:solidFill>
              </a:rPr>
              <a:t>③</a:t>
            </a:r>
          </a:p>
        </xdr:txBody>
      </xdr:sp>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3382624" y="2405062"/>
            <a:ext cx="646331"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800" b="1">
                <a:solidFill>
                  <a:srgbClr val="FF0000"/>
                </a:solidFill>
              </a:rPr>
              <a:t>※</a:t>
            </a:r>
            <a:r>
              <a:rPr kumimoji="1" lang="ja-JP" altLang="en-US" sz="1800" b="1">
                <a:solidFill>
                  <a:srgbClr val="FF0000"/>
                </a:solidFill>
              </a:rPr>
              <a:t>①</a:t>
            </a:r>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1828800</xdr:colOff>
      <xdr:row>6</xdr:row>
      <xdr:rowOff>85725</xdr:rowOff>
    </xdr:from>
    <xdr:ext cx="325730"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534150" y="16002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rPr>
            <a:t>※</a:t>
          </a:r>
          <a:endParaRPr kumimoji="1" lang="ja-JP" altLang="en-US" sz="1100">
            <a:solidFill>
              <a:srgbClr val="FF0000"/>
            </a:solidFill>
          </a:endParaRPr>
        </a:p>
      </xdr:txBody>
    </xdr:sp>
    <xdr:clientData/>
  </xdr:oneCellAnchor>
  <xdr:oneCellAnchor>
    <xdr:from>
      <xdr:col>5</xdr:col>
      <xdr:colOff>1809750</xdr:colOff>
      <xdr:row>8</xdr:row>
      <xdr:rowOff>47625</xdr:rowOff>
    </xdr:from>
    <xdr:ext cx="325730" cy="275717"/>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515100" y="22288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rPr>
            <a:t>※</a:t>
          </a:r>
          <a:endParaRPr kumimoji="1" lang="ja-JP" altLang="en-US" sz="1100">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363476</xdr:colOff>
      <xdr:row>11</xdr:row>
      <xdr:rowOff>187322</xdr:rowOff>
    </xdr:from>
    <xdr:ext cx="217550" cy="229698"/>
    <xdr:pic>
      <xdr:nvPicPr>
        <xdr:cNvPr id="30" name="図 29" descr="ガーリーデザインに使える！可愛い商用可フリー素材・素材サイトまとめ ">
          <a:extLst>
            <a:ext uri="{FF2B5EF4-FFF2-40B4-BE49-F238E27FC236}">
              <a16:creationId xmlns:a16="http://schemas.microsoft.com/office/drawing/2014/main" id="{00000000-0008-0000-0500-00001E000000}"/>
            </a:ext>
          </a:extLst>
        </xdr:cNvPr>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4712" t="569" r="49738" b="46022"/>
        <a:stretch/>
      </xdr:blipFill>
      <xdr:spPr bwMode="auto">
        <a:xfrm flipV="1">
          <a:off x="1925576" y="6578597"/>
          <a:ext cx="217550" cy="2296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649226</xdr:colOff>
      <xdr:row>3</xdr:row>
      <xdr:rowOff>196847</xdr:rowOff>
    </xdr:from>
    <xdr:ext cx="217550" cy="229698"/>
    <xdr:pic>
      <xdr:nvPicPr>
        <xdr:cNvPr id="31" name="図 30" descr="ガーリーデザインに使える！可愛い商用可フリー素材・素材サイトまとめ ">
          <a:extLst>
            <a:ext uri="{FF2B5EF4-FFF2-40B4-BE49-F238E27FC236}">
              <a16:creationId xmlns:a16="http://schemas.microsoft.com/office/drawing/2014/main" id="{00000000-0008-0000-0500-00001F000000}"/>
            </a:ext>
          </a:extLst>
        </xdr:cNvPr>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4712" t="569" r="49738" b="46022"/>
        <a:stretch/>
      </xdr:blipFill>
      <xdr:spPr bwMode="auto">
        <a:xfrm flipV="1">
          <a:off x="2211326" y="1635122"/>
          <a:ext cx="217550" cy="2296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76200</xdr:colOff>
      <xdr:row>14</xdr:row>
      <xdr:rowOff>139697</xdr:rowOff>
    </xdr:from>
    <xdr:ext cx="217550" cy="229698"/>
    <xdr:pic>
      <xdr:nvPicPr>
        <xdr:cNvPr id="32" name="図 31" descr="ガーリーデザインに使える！可愛い商用可フリー素材・素材サイトまとめ ">
          <a:extLst>
            <a:ext uri="{FF2B5EF4-FFF2-40B4-BE49-F238E27FC236}">
              <a16:creationId xmlns:a16="http://schemas.microsoft.com/office/drawing/2014/main" id="{00000000-0008-0000-0500-000020000000}"/>
            </a:ext>
          </a:extLst>
        </xdr:cNvPr>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4712" t="569" r="49738" b="46022"/>
        <a:stretch/>
      </xdr:blipFill>
      <xdr:spPr bwMode="auto">
        <a:xfrm flipV="1">
          <a:off x="76200" y="8559797"/>
          <a:ext cx="217550" cy="2296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790574</xdr:colOff>
      <xdr:row>2</xdr:row>
      <xdr:rowOff>228599</xdr:rowOff>
    </xdr:from>
    <xdr:ext cx="316205" cy="292451"/>
    <xdr:sp macro="" textlink="">
      <xdr:nvSpPr>
        <xdr:cNvPr id="33" name="テキスト ボックス 32">
          <a:extLst>
            <a:ext uri="{FF2B5EF4-FFF2-40B4-BE49-F238E27FC236}">
              <a16:creationId xmlns:a16="http://schemas.microsoft.com/office/drawing/2014/main" id="{00000000-0008-0000-0500-000021000000}"/>
            </a:ext>
          </a:extLst>
        </xdr:cNvPr>
        <xdr:cNvSpPr txBox="1"/>
      </xdr:nvSpPr>
      <xdr:spPr>
        <a:xfrm>
          <a:off x="7334249" y="1200149"/>
          <a:ext cx="316205" cy="2924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b="0"/>
            <a:t>※</a:t>
          </a:r>
          <a:endParaRPr kumimoji="1" lang="ja-JP" altLang="en-US" sz="1200" b="0"/>
        </a:p>
      </xdr:txBody>
    </xdr:sp>
    <xdr:clientData/>
  </xdr:oneCellAnchor>
  <xdr:twoCellAnchor>
    <xdr:from>
      <xdr:col>13</xdr:col>
      <xdr:colOff>2647950</xdr:colOff>
      <xdr:row>24</xdr:row>
      <xdr:rowOff>85725</xdr:rowOff>
    </xdr:from>
    <xdr:to>
      <xdr:col>14</xdr:col>
      <xdr:colOff>1085850</xdr:colOff>
      <xdr:row>27</xdr:row>
      <xdr:rowOff>47625</xdr:rowOff>
    </xdr:to>
    <xdr:pic>
      <xdr:nvPicPr>
        <xdr:cNvPr id="35" name="図 34" descr="背景透明ロゴ.png">
          <a:extLst>
            <a:ext uri="{FF2B5EF4-FFF2-40B4-BE49-F238E27FC236}">
              <a16:creationId xmlns:a16="http://schemas.microsoft.com/office/drawing/2014/main" id="{00000000-0008-0000-0500-000023000000}"/>
            </a:ext>
          </a:extLst>
        </xdr:cNvPr>
        <xdr:cNvPicPr>
          <a:picLocks noChangeAspect="1"/>
        </xdr:cNvPicPr>
      </xdr:nvPicPr>
      <xdr:blipFill>
        <a:blip xmlns:r="http://schemas.openxmlformats.org/officeDocument/2006/relationships" r:embed="rId2" cstate="print"/>
        <a:stretch>
          <a:fillRect/>
        </a:stretch>
      </xdr:blipFill>
      <xdr:spPr>
        <a:xfrm>
          <a:off x="16135350" y="13639800"/>
          <a:ext cx="1476375" cy="476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33</xdr:col>
          <xdr:colOff>476250</xdr:colOff>
          <xdr:row>0</xdr:row>
          <xdr:rowOff>161925</xdr:rowOff>
        </xdr:from>
        <xdr:to>
          <xdr:col>34</xdr:col>
          <xdr:colOff>457200</xdr:colOff>
          <xdr:row>1</xdr:row>
          <xdr:rowOff>57150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8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受診施設</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476250</xdr:colOff>
          <xdr:row>1</xdr:row>
          <xdr:rowOff>114300</xdr:rowOff>
        </xdr:from>
        <xdr:to>
          <xdr:col>34</xdr:col>
          <xdr:colOff>457200</xdr:colOff>
          <xdr:row>2</xdr:row>
          <xdr:rowOff>133350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8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フロア</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476250</xdr:colOff>
          <xdr:row>2</xdr:row>
          <xdr:rowOff>180975</xdr:rowOff>
        </xdr:from>
        <xdr:to>
          <xdr:col>34</xdr:col>
          <xdr:colOff>457200</xdr:colOff>
          <xdr:row>3</xdr:row>
          <xdr:rowOff>209550</xdr:rowOff>
        </xdr:to>
        <xdr:sp macro="" textlink="">
          <xdr:nvSpPr>
            <xdr:cNvPr id="6147" name="Button 3" hidden="1">
              <a:extLst>
                <a:ext uri="{63B3BB69-23CF-44E3-9099-C40C66FF867C}">
                  <a14:compatExt spid="_x0000_s6147"/>
                </a:ext>
                <a:ext uri="{FF2B5EF4-FFF2-40B4-BE49-F238E27FC236}">
                  <a16:creationId xmlns:a16="http://schemas.microsoft.com/office/drawing/2014/main" id="{00000000-0008-0000-0800-000003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予約日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476250</xdr:colOff>
          <xdr:row>5</xdr:row>
          <xdr:rowOff>133350</xdr:rowOff>
        </xdr:from>
        <xdr:to>
          <xdr:col>34</xdr:col>
          <xdr:colOff>457200</xdr:colOff>
          <xdr:row>6</xdr:row>
          <xdr:rowOff>171450</xdr:rowOff>
        </xdr:to>
        <xdr:sp macro="" textlink="">
          <xdr:nvSpPr>
            <xdr:cNvPr id="6148" name="Button 4" hidden="1">
              <a:extLst>
                <a:ext uri="{63B3BB69-23CF-44E3-9099-C40C66FF867C}">
                  <a14:compatExt spid="_x0000_s6148"/>
                </a:ext>
                <a:ext uri="{FF2B5EF4-FFF2-40B4-BE49-F238E27FC236}">
                  <a16:creationId xmlns:a16="http://schemas.microsoft.com/office/drawing/2014/main" id="{00000000-0008-0000-0800-000004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ｶﾅ氏名</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476250</xdr:colOff>
          <xdr:row>6</xdr:row>
          <xdr:rowOff>209550</xdr:rowOff>
        </xdr:from>
        <xdr:to>
          <xdr:col>34</xdr:col>
          <xdr:colOff>457200</xdr:colOff>
          <xdr:row>8</xdr:row>
          <xdr:rowOff>9525</xdr:rowOff>
        </xdr:to>
        <xdr:sp macro="" textlink="">
          <xdr:nvSpPr>
            <xdr:cNvPr id="6149" name="Button 5" hidden="1">
              <a:extLst>
                <a:ext uri="{63B3BB69-23CF-44E3-9099-C40C66FF867C}">
                  <a14:compatExt spid="_x0000_s6149"/>
                </a:ext>
                <a:ext uri="{FF2B5EF4-FFF2-40B4-BE49-F238E27FC236}">
                  <a16:creationId xmlns:a16="http://schemas.microsoft.com/office/drawing/2014/main" id="{00000000-0008-0000-0800-000005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漢字氏名</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476250</xdr:colOff>
          <xdr:row>8</xdr:row>
          <xdr:rowOff>66675</xdr:rowOff>
        </xdr:from>
        <xdr:to>
          <xdr:col>34</xdr:col>
          <xdr:colOff>457200</xdr:colOff>
          <xdr:row>9</xdr:row>
          <xdr:rowOff>123825</xdr:rowOff>
        </xdr:to>
        <xdr:sp macro="" textlink="">
          <xdr:nvSpPr>
            <xdr:cNvPr id="6150" name="Button 6" hidden="1">
              <a:extLst>
                <a:ext uri="{63B3BB69-23CF-44E3-9099-C40C66FF867C}">
                  <a14:compatExt spid="_x0000_s6150"/>
                </a:ext>
                <a:ext uri="{FF2B5EF4-FFF2-40B4-BE49-F238E27FC236}">
                  <a16:creationId xmlns:a16="http://schemas.microsoft.com/office/drawing/2014/main" id="{00000000-0008-0000-0800-000006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性別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485775</xdr:colOff>
          <xdr:row>9</xdr:row>
          <xdr:rowOff>171450</xdr:rowOff>
        </xdr:from>
        <xdr:to>
          <xdr:col>34</xdr:col>
          <xdr:colOff>466725</xdr:colOff>
          <xdr:row>11</xdr:row>
          <xdr:rowOff>9525</xdr:rowOff>
        </xdr:to>
        <xdr:sp macro="" textlink="">
          <xdr:nvSpPr>
            <xdr:cNvPr id="6151" name="Button 7" hidden="1">
              <a:extLst>
                <a:ext uri="{63B3BB69-23CF-44E3-9099-C40C66FF867C}">
                  <a14:compatExt spid="_x0000_s6151"/>
                </a:ext>
                <a:ext uri="{FF2B5EF4-FFF2-40B4-BE49-F238E27FC236}">
                  <a16:creationId xmlns:a16="http://schemas.microsoft.com/office/drawing/2014/main" id="{00000000-0008-0000-0800-000007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生年月日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485775</xdr:colOff>
          <xdr:row>12</xdr:row>
          <xdr:rowOff>238125</xdr:rowOff>
        </xdr:from>
        <xdr:to>
          <xdr:col>34</xdr:col>
          <xdr:colOff>476250</xdr:colOff>
          <xdr:row>14</xdr:row>
          <xdr:rowOff>76200</xdr:rowOff>
        </xdr:to>
        <xdr:sp macro="" textlink="">
          <xdr:nvSpPr>
            <xdr:cNvPr id="6152" name="Button 8" hidden="1">
              <a:extLst>
                <a:ext uri="{63B3BB69-23CF-44E3-9099-C40C66FF867C}">
                  <a14:compatExt spid="_x0000_s6152"/>
                </a:ext>
                <a:ext uri="{FF2B5EF4-FFF2-40B4-BE49-F238E27FC236}">
                  <a16:creationId xmlns:a16="http://schemas.microsoft.com/office/drawing/2014/main" id="{00000000-0008-0000-0800-000008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主コース</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495300</xdr:colOff>
          <xdr:row>16</xdr:row>
          <xdr:rowOff>19050</xdr:rowOff>
        </xdr:from>
        <xdr:to>
          <xdr:col>34</xdr:col>
          <xdr:colOff>485775</xdr:colOff>
          <xdr:row>17</xdr:row>
          <xdr:rowOff>104775</xdr:rowOff>
        </xdr:to>
        <xdr:sp macro="" textlink="">
          <xdr:nvSpPr>
            <xdr:cNvPr id="6154" name="Button 10" hidden="1">
              <a:extLst>
                <a:ext uri="{63B3BB69-23CF-44E3-9099-C40C66FF867C}">
                  <a14:compatExt spid="_x0000_s6154"/>
                </a:ext>
                <a:ext uri="{FF2B5EF4-FFF2-40B4-BE49-F238E27FC236}">
                  <a16:creationId xmlns:a16="http://schemas.microsoft.com/office/drawing/2014/main" id="{00000000-0008-0000-0800-00000A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乳がん</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514350</xdr:colOff>
          <xdr:row>17</xdr:row>
          <xdr:rowOff>152400</xdr:rowOff>
        </xdr:from>
        <xdr:to>
          <xdr:col>34</xdr:col>
          <xdr:colOff>504825</xdr:colOff>
          <xdr:row>18</xdr:row>
          <xdr:rowOff>238125</xdr:rowOff>
        </xdr:to>
        <xdr:sp macro="" textlink="">
          <xdr:nvSpPr>
            <xdr:cNvPr id="6155" name="Button 11" hidden="1">
              <a:extLst>
                <a:ext uri="{63B3BB69-23CF-44E3-9099-C40C66FF867C}">
                  <a14:compatExt spid="_x0000_s6155"/>
                </a:ext>
                <a:ext uri="{FF2B5EF4-FFF2-40B4-BE49-F238E27FC236}">
                  <a16:creationId xmlns:a16="http://schemas.microsoft.com/office/drawing/2014/main" id="{00000000-0008-0000-0800-00000B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胃カメラ</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476250</xdr:colOff>
          <xdr:row>3</xdr:row>
          <xdr:rowOff>247650</xdr:rowOff>
        </xdr:from>
        <xdr:to>
          <xdr:col>34</xdr:col>
          <xdr:colOff>457200</xdr:colOff>
          <xdr:row>5</xdr:row>
          <xdr:rowOff>85725</xdr:rowOff>
        </xdr:to>
        <xdr:sp macro="" textlink="">
          <xdr:nvSpPr>
            <xdr:cNvPr id="6156" name="Button 12" hidden="1">
              <a:extLst>
                <a:ext uri="{63B3BB69-23CF-44E3-9099-C40C66FF867C}">
                  <a14:compatExt spid="_x0000_s6156"/>
                </a:ext>
                <a:ext uri="{FF2B5EF4-FFF2-40B4-BE49-F238E27FC236}">
                  <a16:creationId xmlns:a16="http://schemas.microsoft.com/office/drawing/2014/main" id="{00000000-0008-0000-0800-00000C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予約時間</a:t>
              </a:r>
              <a:endParaRPr lang="ja-JP" altLang="en-US" sz="1100" b="0" i="0" u="none" strike="noStrike" baseline="0">
                <a:solidFill>
                  <a:srgbClr val="000000"/>
                </a:solidFill>
                <a:latin typeface="游ゴシック"/>
                <a:ea typeface="游ゴシック"/>
              </a:endParaRPr>
            </a:p>
            <a:p>
              <a:pPr algn="ctr" rtl="0">
                <a:defRPr sz="1000"/>
              </a:pPr>
              <a:r>
                <a:rPr lang="ja-JP" altLang="en-US" sz="1100" b="0" i="0" u="none" strike="noStrike" baseline="0">
                  <a:solidFill>
                    <a:srgbClr val="000000"/>
                  </a:solidFill>
                  <a:latin typeface="ＭＳ Ｐゴシック"/>
                  <a:ea typeface="ＭＳ Ｐゴシック"/>
                </a:rPr>
                <a:t>予約日</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485775</xdr:colOff>
          <xdr:row>14</xdr:row>
          <xdr:rowOff>133350</xdr:rowOff>
        </xdr:from>
        <xdr:to>
          <xdr:col>34</xdr:col>
          <xdr:colOff>476250</xdr:colOff>
          <xdr:row>15</xdr:row>
          <xdr:rowOff>200025</xdr:rowOff>
        </xdr:to>
        <xdr:sp macro="" textlink="">
          <xdr:nvSpPr>
            <xdr:cNvPr id="6159" name="Button 15" hidden="1">
              <a:extLst>
                <a:ext uri="{63B3BB69-23CF-44E3-9099-C40C66FF867C}">
                  <a14:compatExt spid="_x0000_s6159"/>
                </a:ext>
                <a:ext uri="{FF2B5EF4-FFF2-40B4-BE49-F238E27FC236}">
                  <a16:creationId xmlns:a16="http://schemas.microsoft.com/office/drawing/2014/main" id="{00000000-0008-0000-0800-00000F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子宮</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504825</xdr:colOff>
          <xdr:row>20</xdr:row>
          <xdr:rowOff>47625</xdr:rowOff>
        </xdr:from>
        <xdr:to>
          <xdr:col>35</xdr:col>
          <xdr:colOff>171450</xdr:colOff>
          <xdr:row>22</xdr:row>
          <xdr:rowOff>238125</xdr:rowOff>
        </xdr:to>
        <xdr:sp macro="" textlink="">
          <xdr:nvSpPr>
            <xdr:cNvPr id="6160" name="Button 16" hidden="1">
              <a:extLst>
                <a:ext uri="{63B3BB69-23CF-44E3-9099-C40C66FF867C}">
                  <a14:compatExt spid="_x0000_s6160"/>
                </a:ext>
                <a:ext uri="{FF2B5EF4-FFF2-40B4-BE49-F238E27FC236}">
                  <a16:creationId xmlns:a16="http://schemas.microsoft.com/office/drawing/2014/main" id="{00000000-0008-0000-0800-000010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データ消去</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33</xdr:col>
          <xdr:colOff>485775</xdr:colOff>
          <xdr:row>11</xdr:row>
          <xdr:rowOff>76200</xdr:rowOff>
        </xdr:from>
        <xdr:to>
          <xdr:col>34</xdr:col>
          <xdr:colOff>466725</xdr:colOff>
          <xdr:row>12</xdr:row>
          <xdr:rowOff>161925</xdr:rowOff>
        </xdr:to>
        <xdr:sp macro="" textlink="">
          <xdr:nvSpPr>
            <xdr:cNvPr id="6163" name="Button 19" hidden="1">
              <a:extLst>
                <a:ext uri="{63B3BB69-23CF-44E3-9099-C40C66FF867C}">
                  <a14:compatExt spid="_x0000_s6163"/>
                </a:ext>
                <a:ext uri="{FF2B5EF4-FFF2-40B4-BE49-F238E27FC236}">
                  <a16:creationId xmlns:a16="http://schemas.microsoft.com/office/drawing/2014/main" id="{00000000-0008-0000-0800-000013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Ｌ</a:t>
              </a:r>
              <a:r>
                <a:rPr lang="ja-JP" altLang="en-US" sz="1100" b="0" i="0" u="none" strike="noStrike" baseline="0">
                  <a:solidFill>
                    <a:srgbClr val="000000"/>
                  </a:solidFill>
                  <a:latin typeface="游ゴシック"/>
                  <a:ea typeface="游ゴシック"/>
                </a:rPr>
                <a:t>/</a:t>
              </a:r>
              <a:r>
                <a:rPr lang="ja-JP" altLang="en-US" sz="1100" b="0" i="0" u="none" strike="noStrike" baseline="0">
                  <a:solidFill>
                    <a:srgbClr val="000000"/>
                  </a:solidFill>
                  <a:latin typeface="ＭＳ Ｐゴシック"/>
                  <a:ea typeface="ＭＳ Ｐゴシック"/>
                </a:rPr>
                <a:t>Ｍに</a:t>
              </a:r>
              <a:r>
                <a:rPr lang="ja-JP" altLang="en-US" sz="1100" b="0" i="0" u="none" strike="noStrike" baseline="0">
                  <a:solidFill>
                    <a:srgbClr val="000000"/>
                  </a:solidFill>
                  <a:latin typeface="游ゴシック"/>
                  <a:ea typeface="游ゴシック"/>
                </a:rPr>
                <a:t>0</a:t>
              </a:r>
            </a:p>
          </xdr:txBody>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ID" displayName="ID" ref="A1:K15" totalsRowShown="0">
  <autoFilter ref="A1:K15" xr:uid="{00000000-0009-0000-0100-000003000000}"/>
  <tableColumns count="11">
    <tableColumn id="1" xr3:uid="{00000000-0010-0000-0000-000001000000}" name="ID"/>
    <tableColumn id="2" xr3:uid="{00000000-0010-0000-0000-000002000000}" name="カナ氏名"/>
    <tableColumn id="3" xr3:uid="{00000000-0010-0000-0000-000003000000}" name="氏名"/>
    <tableColumn id="4" xr3:uid="{00000000-0010-0000-0000-000004000000}" name="性別"/>
    <tableColumn id="5" xr3:uid="{00000000-0010-0000-0000-000005000000}" name="生年月日" dataDxfId="3"/>
    <tableColumn id="6" xr3:uid="{00000000-0010-0000-0000-000006000000}" name="団体1・団体番号"/>
    <tableColumn id="7" xr3:uid="{00000000-0010-0000-0000-000007000000}" name="本人家族区分"/>
    <tableColumn id="8" xr3:uid="{00000000-0010-0000-0000-000008000000}" name="任継区分"/>
    <tableColumn id="9" xr3:uid="{00000000-0010-0000-0000-000009000000}" name="被保険者証等記号"/>
    <tableColumn id="10" xr3:uid="{00000000-0010-0000-0000-00000A000000}" name="被保険者証等番号"/>
    <tableColumn id="11" xr3:uid="{00000000-0010-0000-0000-00000B000000}" name="保険者番号"/>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enshin-yoyaku@newlife.or.j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53"/>
  <sheetViews>
    <sheetView zoomScaleNormal="100" workbookViewId="0">
      <selection activeCell="Q12" sqref="Q12"/>
    </sheetView>
  </sheetViews>
  <sheetFormatPr defaultRowHeight="13.5" x14ac:dyDescent="0.15"/>
  <cols>
    <col min="1" max="1" width="1.25" style="124" customWidth="1"/>
    <col min="2" max="2" width="9" style="124"/>
    <col min="3" max="3" width="9.5" style="124" customWidth="1"/>
    <col min="4" max="7" width="9" style="124"/>
    <col min="8" max="8" width="9" style="124" customWidth="1"/>
    <col min="9" max="9" width="8.5" style="124" customWidth="1"/>
    <col min="10" max="11" width="9" style="124"/>
    <col min="12" max="12" width="10.125" style="124" customWidth="1"/>
    <col min="13" max="16384" width="9" style="124"/>
  </cols>
  <sheetData>
    <row r="1" spans="2:13" ht="5.25" customHeight="1" x14ac:dyDescent="0.15">
      <c r="L1" s="125"/>
    </row>
    <row r="2" spans="2:13" x14ac:dyDescent="0.15">
      <c r="B2" s="204" t="s">
        <v>345</v>
      </c>
      <c r="C2" s="204"/>
      <c r="D2" s="204"/>
      <c r="E2" s="204"/>
      <c r="F2" s="204"/>
      <c r="G2" s="204"/>
      <c r="H2" s="204"/>
      <c r="I2" s="204"/>
      <c r="J2" s="204"/>
      <c r="K2" s="204"/>
      <c r="L2" s="204"/>
    </row>
    <row r="3" spans="2:13" x14ac:dyDescent="0.15">
      <c r="B3" s="204"/>
      <c r="C3" s="204"/>
      <c r="D3" s="204"/>
      <c r="E3" s="204"/>
      <c r="F3" s="204"/>
      <c r="G3" s="204"/>
      <c r="H3" s="204"/>
      <c r="I3" s="204"/>
      <c r="J3" s="204"/>
      <c r="K3" s="204"/>
      <c r="L3" s="204"/>
    </row>
    <row r="4" spans="2:13" x14ac:dyDescent="0.15">
      <c r="B4" s="204"/>
      <c r="C4" s="204"/>
      <c r="D4" s="204"/>
      <c r="E4" s="204"/>
      <c r="F4" s="204"/>
      <c r="G4" s="204"/>
      <c r="H4" s="204"/>
      <c r="I4" s="204"/>
      <c r="J4" s="204"/>
      <c r="K4" s="204"/>
      <c r="L4" s="204"/>
    </row>
    <row r="5" spans="2:13" ht="22.5" customHeight="1" x14ac:dyDescent="0.15">
      <c r="B5" s="205" t="s">
        <v>388</v>
      </c>
      <c r="C5" s="206"/>
      <c r="D5" s="206"/>
      <c r="E5" s="206"/>
      <c r="F5" s="206"/>
      <c r="G5" s="206"/>
      <c r="H5" s="206"/>
      <c r="I5" s="206"/>
      <c r="J5" s="206"/>
      <c r="K5" s="206"/>
      <c r="L5" s="206"/>
    </row>
    <row r="6" spans="2:13" ht="22.5" customHeight="1" x14ac:dyDescent="0.15">
      <c r="B6" s="207" t="s">
        <v>382</v>
      </c>
      <c r="C6" s="207"/>
      <c r="D6" s="207"/>
      <c r="E6" s="207"/>
      <c r="F6" s="207"/>
      <c r="G6" s="207"/>
      <c r="H6" s="207"/>
      <c r="I6" s="207"/>
      <c r="J6" s="207"/>
      <c r="K6" s="207"/>
      <c r="L6" s="207"/>
    </row>
    <row r="7" spans="2:13" ht="13.5" customHeight="1" x14ac:dyDescent="0.15">
      <c r="B7" s="126"/>
      <c r="C7" s="127"/>
      <c r="D7" s="127"/>
      <c r="E7" s="127"/>
      <c r="F7" s="127"/>
      <c r="G7" s="127"/>
      <c r="H7" s="127"/>
      <c r="I7" s="127"/>
      <c r="J7" s="127"/>
      <c r="K7" s="127"/>
      <c r="L7" s="127"/>
    </row>
    <row r="8" spans="2:13" ht="13.5" customHeight="1" x14ac:dyDescent="0.15"/>
    <row r="9" spans="2:13" ht="18.75" customHeight="1" x14ac:dyDescent="0.15">
      <c r="B9" s="208" t="s">
        <v>336</v>
      </c>
      <c r="C9" s="208"/>
      <c r="D9" s="208"/>
    </row>
    <row r="10" spans="2:13" ht="23.25" customHeight="1" x14ac:dyDescent="0.15">
      <c r="C10" s="124" t="s">
        <v>341</v>
      </c>
    </row>
    <row r="11" spans="2:13" ht="23.25" customHeight="1" x14ac:dyDescent="0.15">
      <c r="C11" s="128" t="s">
        <v>383</v>
      </c>
    </row>
    <row r="12" spans="2:13" ht="23.25" customHeight="1" x14ac:dyDescent="0.15">
      <c r="C12" s="124" t="s">
        <v>414</v>
      </c>
    </row>
    <row r="13" spans="2:13" ht="23.25" customHeight="1" x14ac:dyDescent="0.15">
      <c r="C13" s="203" t="s">
        <v>179</v>
      </c>
      <c r="D13" s="203"/>
      <c r="E13" s="203"/>
      <c r="F13" s="203"/>
      <c r="G13" s="203"/>
      <c r="H13" s="203"/>
      <c r="I13" s="203"/>
      <c r="J13" s="203"/>
      <c r="K13" s="203"/>
      <c r="L13" s="203"/>
      <c r="M13" s="203"/>
    </row>
    <row r="14" spans="2:13" ht="13.5" customHeight="1" x14ac:dyDescent="0.15"/>
    <row r="15" spans="2:13" ht="22.5" customHeight="1" x14ac:dyDescent="0.15">
      <c r="B15" s="211" t="s">
        <v>352</v>
      </c>
      <c r="C15" s="211"/>
      <c r="D15" s="211"/>
      <c r="G15" s="147" t="s">
        <v>386</v>
      </c>
      <c r="H15" s="147"/>
      <c r="I15" s="147"/>
    </row>
    <row r="16" spans="2:13" ht="22.5" customHeight="1" x14ac:dyDescent="0.15">
      <c r="B16" s="209" t="s">
        <v>385</v>
      </c>
      <c r="C16" s="210"/>
      <c r="D16" s="210"/>
      <c r="E16" s="210"/>
      <c r="G16" s="210" t="s">
        <v>387</v>
      </c>
      <c r="H16" s="210"/>
      <c r="I16" s="210"/>
      <c r="J16" s="210"/>
    </row>
    <row r="17" spans="2:14" ht="28.5" customHeight="1" thickBot="1" x14ac:dyDescent="0.2">
      <c r="B17" s="201" t="s">
        <v>443</v>
      </c>
      <c r="C17" s="202"/>
      <c r="D17" s="202"/>
      <c r="E17" s="202"/>
      <c r="F17" s="202"/>
      <c r="G17" s="202"/>
      <c r="H17" s="202"/>
      <c r="I17" s="202"/>
      <c r="J17" s="202"/>
      <c r="K17" s="202"/>
      <c r="L17" s="202"/>
    </row>
    <row r="18" spans="2:14" ht="14.25" customHeight="1" thickTop="1" x14ac:dyDescent="0.15">
      <c r="B18" s="243" t="s">
        <v>333</v>
      </c>
      <c r="C18" s="246" t="s">
        <v>182</v>
      </c>
      <c r="D18" s="247"/>
      <c r="E18" s="247"/>
      <c r="F18" s="247"/>
      <c r="G18" s="247"/>
      <c r="H18" s="247"/>
      <c r="I18" s="247"/>
      <c r="J18" s="247"/>
      <c r="K18" s="247"/>
      <c r="L18" s="248"/>
      <c r="N18" s="124" t="s">
        <v>346</v>
      </c>
    </row>
    <row r="19" spans="2:14" x14ac:dyDescent="0.15">
      <c r="B19" s="244"/>
      <c r="C19" s="249"/>
      <c r="D19" s="250"/>
      <c r="E19" s="250"/>
      <c r="F19" s="250"/>
      <c r="G19" s="250"/>
      <c r="H19" s="250"/>
      <c r="I19" s="250"/>
      <c r="J19" s="250"/>
      <c r="K19" s="250"/>
      <c r="L19" s="251"/>
    </row>
    <row r="20" spans="2:14" ht="17.25" customHeight="1" x14ac:dyDescent="0.15">
      <c r="B20" s="244"/>
      <c r="C20" s="212" t="s">
        <v>170</v>
      </c>
      <c r="D20" s="213"/>
      <c r="E20" s="216"/>
      <c r="F20" s="218" t="s">
        <v>171</v>
      </c>
      <c r="G20" s="218"/>
      <c r="H20" s="218"/>
      <c r="I20" s="216"/>
      <c r="J20" s="218" t="s">
        <v>172</v>
      </c>
      <c r="K20" s="218"/>
      <c r="L20" s="220"/>
    </row>
    <row r="21" spans="2:14" ht="17.25" customHeight="1" x14ac:dyDescent="0.15">
      <c r="B21" s="244"/>
      <c r="C21" s="214"/>
      <c r="D21" s="215"/>
      <c r="E21" s="217"/>
      <c r="F21" s="219"/>
      <c r="G21" s="219"/>
      <c r="H21" s="219"/>
      <c r="I21" s="217"/>
      <c r="J21" s="219"/>
      <c r="K21" s="219"/>
      <c r="L21" s="221"/>
    </row>
    <row r="22" spans="2:14" ht="17.25" customHeight="1" x14ac:dyDescent="0.15">
      <c r="B22" s="244"/>
      <c r="C22" s="230" t="s">
        <v>334</v>
      </c>
      <c r="D22" s="231"/>
      <c r="E22" s="222"/>
      <c r="F22" s="224" t="s">
        <v>171</v>
      </c>
      <c r="G22" s="224"/>
      <c r="H22" s="224"/>
      <c r="I22" s="222"/>
      <c r="J22" s="224" t="s">
        <v>172</v>
      </c>
      <c r="K22" s="224"/>
      <c r="L22" s="225"/>
    </row>
    <row r="23" spans="2:14" ht="17.25" customHeight="1" x14ac:dyDescent="0.15">
      <c r="B23" s="244"/>
      <c r="C23" s="232"/>
      <c r="D23" s="233"/>
      <c r="E23" s="223"/>
      <c r="F23" s="226"/>
      <c r="G23" s="226"/>
      <c r="H23" s="226"/>
      <c r="I23" s="223"/>
      <c r="J23" s="226"/>
      <c r="K23" s="226"/>
      <c r="L23" s="227"/>
    </row>
    <row r="24" spans="2:14" ht="17.25" customHeight="1" x14ac:dyDescent="0.15">
      <c r="B24" s="244"/>
      <c r="C24" s="228" t="s">
        <v>335</v>
      </c>
      <c r="D24" s="229"/>
      <c r="E24" s="217"/>
      <c r="F24" s="219" t="s">
        <v>171</v>
      </c>
      <c r="G24" s="219"/>
      <c r="H24" s="219"/>
      <c r="I24" s="217"/>
      <c r="J24" s="219" t="s">
        <v>172</v>
      </c>
      <c r="K24" s="219"/>
      <c r="L24" s="221"/>
    </row>
    <row r="25" spans="2:14" ht="17.25" customHeight="1" x14ac:dyDescent="0.15">
      <c r="B25" s="244"/>
      <c r="C25" s="228"/>
      <c r="D25" s="229"/>
      <c r="E25" s="217"/>
      <c r="F25" s="219"/>
      <c r="G25" s="219"/>
      <c r="H25" s="219"/>
      <c r="I25" s="217"/>
      <c r="J25" s="219"/>
      <c r="K25" s="219"/>
      <c r="L25" s="221"/>
    </row>
    <row r="26" spans="2:14" ht="17.25" customHeight="1" x14ac:dyDescent="0.15">
      <c r="B26" s="244"/>
      <c r="C26" s="230" t="s">
        <v>173</v>
      </c>
      <c r="D26" s="231"/>
      <c r="E26" s="222"/>
      <c r="F26" s="224" t="s">
        <v>171</v>
      </c>
      <c r="G26" s="224"/>
      <c r="H26" s="224"/>
      <c r="I26" s="222"/>
      <c r="J26" s="224" t="s">
        <v>172</v>
      </c>
      <c r="K26" s="224"/>
      <c r="L26" s="225"/>
    </row>
    <row r="27" spans="2:14" ht="17.25" customHeight="1" x14ac:dyDescent="0.15">
      <c r="B27" s="244"/>
      <c r="C27" s="232"/>
      <c r="D27" s="233"/>
      <c r="E27" s="223"/>
      <c r="F27" s="226"/>
      <c r="G27" s="226"/>
      <c r="H27" s="226"/>
      <c r="I27" s="223"/>
      <c r="J27" s="226"/>
      <c r="K27" s="226"/>
      <c r="L27" s="227"/>
    </row>
    <row r="28" spans="2:14" ht="17.25" customHeight="1" x14ac:dyDescent="0.15">
      <c r="B28" s="244"/>
      <c r="C28" s="214" t="s">
        <v>174</v>
      </c>
      <c r="D28" s="215"/>
      <c r="E28" s="217"/>
      <c r="F28" s="219" t="s">
        <v>171</v>
      </c>
      <c r="G28" s="219"/>
      <c r="H28" s="219"/>
      <c r="I28" s="217"/>
      <c r="J28" s="219" t="s">
        <v>172</v>
      </c>
      <c r="K28" s="219"/>
      <c r="L28" s="221"/>
    </row>
    <row r="29" spans="2:14" ht="17.25" customHeight="1" x14ac:dyDescent="0.15">
      <c r="B29" s="244"/>
      <c r="C29" s="214"/>
      <c r="D29" s="215"/>
      <c r="E29" s="217"/>
      <c r="F29" s="219"/>
      <c r="G29" s="219"/>
      <c r="H29" s="219"/>
      <c r="I29" s="217"/>
      <c r="J29" s="219"/>
      <c r="K29" s="219"/>
      <c r="L29" s="221"/>
    </row>
    <row r="30" spans="2:14" ht="17.25" customHeight="1" x14ac:dyDescent="0.15">
      <c r="B30" s="244"/>
      <c r="C30" s="214" t="s">
        <v>180</v>
      </c>
      <c r="D30" s="215"/>
      <c r="E30" s="217"/>
      <c r="F30" s="219" t="s">
        <v>171</v>
      </c>
      <c r="G30" s="219"/>
      <c r="H30" s="219"/>
      <c r="I30" s="217"/>
      <c r="J30" s="219" t="s">
        <v>172</v>
      </c>
      <c r="K30" s="219"/>
      <c r="L30" s="221"/>
    </row>
    <row r="31" spans="2:14" ht="17.25" customHeight="1" x14ac:dyDescent="0.15">
      <c r="B31" s="244"/>
      <c r="C31" s="214"/>
      <c r="D31" s="215"/>
      <c r="E31" s="217"/>
      <c r="F31" s="219"/>
      <c r="G31" s="219"/>
      <c r="H31" s="219"/>
      <c r="I31" s="217"/>
      <c r="J31" s="219"/>
      <c r="K31" s="219"/>
      <c r="L31" s="221"/>
    </row>
    <row r="32" spans="2:14" ht="17.25" customHeight="1" x14ac:dyDescent="0.15">
      <c r="B32" s="244"/>
      <c r="C32" s="252" t="s">
        <v>175</v>
      </c>
      <c r="D32" s="253"/>
      <c r="E32" s="222"/>
      <c r="F32" s="224" t="s">
        <v>171</v>
      </c>
      <c r="G32" s="224"/>
      <c r="H32" s="224"/>
      <c r="I32" s="222"/>
      <c r="J32" s="224" t="s">
        <v>172</v>
      </c>
      <c r="K32" s="224"/>
      <c r="L32" s="225"/>
    </row>
    <row r="33" spans="2:12" ht="17.25" customHeight="1" x14ac:dyDescent="0.15">
      <c r="B33" s="244"/>
      <c r="C33" s="254"/>
      <c r="D33" s="255"/>
      <c r="E33" s="223"/>
      <c r="F33" s="226"/>
      <c r="G33" s="226"/>
      <c r="H33" s="226"/>
      <c r="I33" s="223"/>
      <c r="J33" s="226"/>
      <c r="K33" s="226"/>
      <c r="L33" s="227"/>
    </row>
    <row r="34" spans="2:12" ht="17.25" customHeight="1" x14ac:dyDescent="0.15">
      <c r="B34" s="244"/>
      <c r="C34" s="214" t="s">
        <v>176</v>
      </c>
      <c r="D34" s="215"/>
      <c r="E34" s="217"/>
      <c r="F34" s="219" t="s">
        <v>171</v>
      </c>
      <c r="G34" s="219"/>
      <c r="H34" s="219"/>
      <c r="I34" s="217"/>
      <c r="J34" s="224" t="s">
        <v>172</v>
      </c>
      <c r="K34" s="224"/>
      <c r="L34" s="225"/>
    </row>
    <row r="35" spans="2:12" ht="17.25" customHeight="1" x14ac:dyDescent="0.15">
      <c r="B35" s="244"/>
      <c r="C35" s="214"/>
      <c r="D35" s="215"/>
      <c r="E35" s="217"/>
      <c r="F35" s="219"/>
      <c r="G35" s="219"/>
      <c r="H35" s="219"/>
      <c r="I35" s="217"/>
      <c r="J35" s="226"/>
      <c r="K35" s="226"/>
      <c r="L35" s="227"/>
    </row>
    <row r="36" spans="2:12" ht="17.25" customHeight="1" x14ac:dyDescent="0.15">
      <c r="B36" s="244"/>
      <c r="C36" s="252" t="s">
        <v>177</v>
      </c>
      <c r="D36" s="253"/>
      <c r="E36" s="222"/>
      <c r="F36" s="224" t="s">
        <v>171</v>
      </c>
      <c r="G36" s="224"/>
      <c r="H36" s="224"/>
      <c r="I36" s="222"/>
      <c r="J36" s="224" t="s">
        <v>172</v>
      </c>
      <c r="K36" s="224"/>
      <c r="L36" s="225"/>
    </row>
    <row r="37" spans="2:12" ht="17.25" customHeight="1" thickBot="1" x14ac:dyDescent="0.2">
      <c r="B37" s="245"/>
      <c r="C37" s="256"/>
      <c r="D37" s="257"/>
      <c r="E37" s="258"/>
      <c r="F37" s="259"/>
      <c r="G37" s="259"/>
      <c r="H37" s="259"/>
      <c r="I37" s="258"/>
      <c r="J37" s="259"/>
      <c r="K37" s="259"/>
      <c r="L37" s="260"/>
    </row>
    <row r="38" spans="2:12" ht="21" customHeight="1" thickTop="1" x14ac:dyDescent="0.15">
      <c r="B38" s="130" t="s">
        <v>178</v>
      </c>
      <c r="C38" s="131"/>
      <c r="D38" s="131"/>
      <c r="E38" s="131"/>
      <c r="F38" s="131"/>
      <c r="G38" s="131"/>
      <c r="H38" s="131"/>
      <c r="I38" s="131"/>
      <c r="J38" s="131"/>
      <c r="K38" s="131"/>
      <c r="L38" s="132"/>
    </row>
    <row r="39" spans="2:12" x14ac:dyDescent="0.15">
      <c r="B39" s="133"/>
      <c r="L39" s="134"/>
    </row>
    <row r="40" spans="2:12" x14ac:dyDescent="0.15">
      <c r="B40" s="133"/>
      <c r="L40" s="134"/>
    </row>
    <row r="41" spans="2:12" x14ac:dyDescent="0.15">
      <c r="B41" s="133"/>
      <c r="L41" s="134"/>
    </row>
    <row r="42" spans="2:12" x14ac:dyDescent="0.15">
      <c r="B42" s="133"/>
      <c r="L42" s="134"/>
    </row>
    <row r="43" spans="2:12" x14ac:dyDescent="0.15">
      <c r="B43" s="133"/>
      <c r="L43" s="134"/>
    </row>
    <row r="44" spans="2:12" ht="14.25" thickBot="1" x14ac:dyDescent="0.2">
      <c r="B44" s="135"/>
      <c r="C44" s="129"/>
      <c r="D44" s="129"/>
      <c r="E44" s="129"/>
      <c r="F44" s="129"/>
      <c r="G44" s="129"/>
      <c r="H44" s="129"/>
      <c r="I44" s="129"/>
      <c r="J44" s="129"/>
      <c r="K44" s="129"/>
      <c r="L44" s="136"/>
    </row>
    <row r="45" spans="2:12" ht="26.25" customHeight="1" thickTop="1" thickBot="1" x14ac:dyDescent="0.2">
      <c r="L45" s="131"/>
    </row>
    <row r="46" spans="2:12" ht="19.5" thickTop="1" x14ac:dyDescent="0.15">
      <c r="B46" s="234" t="s">
        <v>181</v>
      </c>
      <c r="C46" s="235"/>
      <c r="D46" s="235"/>
      <c r="E46" s="235"/>
      <c r="F46" s="235"/>
      <c r="G46" s="235"/>
      <c r="H46" s="236"/>
    </row>
    <row r="47" spans="2:12" ht="18.75" x14ac:dyDescent="0.15">
      <c r="B47" s="237" t="s">
        <v>126</v>
      </c>
      <c r="C47" s="238"/>
      <c r="D47" s="238"/>
      <c r="E47" s="238"/>
      <c r="F47" s="238"/>
      <c r="G47" s="238"/>
      <c r="H47" s="239"/>
    </row>
    <row r="48" spans="2:12" ht="19.5" thickBot="1" x14ac:dyDescent="0.2">
      <c r="B48" s="240" t="s">
        <v>384</v>
      </c>
      <c r="C48" s="241"/>
      <c r="D48" s="241"/>
      <c r="E48" s="241"/>
      <c r="F48" s="241"/>
      <c r="G48" s="241"/>
      <c r="H48" s="242"/>
      <c r="I48" s="125"/>
      <c r="J48" s="125"/>
      <c r="K48" s="125"/>
      <c r="L48" s="125"/>
    </row>
    <row r="49" spans="10:12" ht="14.25" thickTop="1" x14ac:dyDescent="0.15"/>
    <row r="51" spans="10:12" ht="17.25" customHeight="1" x14ac:dyDescent="0.15"/>
    <row r="53" spans="10:12" x14ac:dyDescent="0.15">
      <c r="J53" s="137"/>
      <c r="K53" s="137"/>
      <c r="L53" s="137"/>
    </row>
  </sheetData>
  <mergeCells count="59">
    <mergeCell ref="I34:I35"/>
    <mergeCell ref="J34:L35"/>
    <mergeCell ref="I32:I33"/>
    <mergeCell ref="J32:L33"/>
    <mergeCell ref="C26:D27"/>
    <mergeCell ref="E26:E27"/>
    <mergeCell ref="F26:H27"/>
    <mergeCell ref="I26:I27"/>
    <mergeCell ref="J26:L27"/>
    <mergeCell ref="C28:D29"/>
    <mergeCell ref="E28:E29"/>
    <mergeCell ref="F28:H29"/>
    <mergeCell ref="I28:I29"/>
    <mergeCell ref="J28:L29"/>
    <mergeCell ref="C36:D37"/>
    <mergeCell ref="E36:E37"/>
    <mergeCell ref="F36:H37"/>
    <mergeCell ref="I36:I37"/>
    <mergeCell ref="J36:L37"/>
    <mergeCell ref="B46:H46"/>
    <mergeCell ref="B47:H47"/>
    <mergeCell ref="B48:H48"/>
    <mergeCell ref="C34:D35"/>
    <mergeCell ref="E34:E35"/>
    <mergeCell ref="F34:H35"/>
    <mergeCell ref="B18:B37"/>
    <mergeCell ref="C18:L19"/>
    <mergeCell ref="C30:D31"/>
    <mergeCell ref="E30:E31"/>
    <mergeCell ref="F30:H31"/>
    <mergeCell ref="I30:I31"/>
    <mergeCell ref="J30:L31"/>
    <mergeCell ref="C32:D33"/>
    <mergeCell ref="E32:E33"/>
    <mergeCell ref="F32:H33"/>
    <mergeCell ref="I22:I23"/>
    <mergeCell ref="J22:L23"/>
    <mergeCell ref="C24:D25"/>
    <mergeCell ref="E24:E25"/>
    <mergeCell ref="F24:H25"/>
    <mergeCell ref="I24:I25"/>
    <mergeCell ref="J24:L25"/>
    <mergeCell ref="C22:D23"/>
    <mergeCell ref="E22:E23"/>
    <mergeCell ref="F22:H23"/>
    <mergeCell ref="C20:D21"/>
    <mergeCell ref="E20:E21"/>
    <mergeCell ref="F20:H21"/>
    <mergeCell ref="I20:I21"/>
    <mergeCell ref="J20:L21"/>
    <mergeCell ref="C17:L17"/>
    <mergeCell ref="C13:M13"/>
    <mergeCell ref="B2:L4"/>
    <mergeCell ref="B5:L5"/>
    <mergeCell ref="B6:L6"/>
    <mergeCell ref="B9:D9"/>
    <mergeCell ref="B16:E16"/>
    <mergeCell ref="G16:J16"/>
    <mergeCell ref="B15:D15"/>
  </mergeCells>
  <phoneticPr fontId="1"/>
  <dataValidations count="1">
    <dataValidation type="list" allowBlank="1" showInputMessage="1" showErrorMessage="1" sqref="E20:E37 I20:I37" xr:uid="{00000000-0002-0000-0000-000000000000}">
      <formula1>"〇"</formula1>
    </dataValidation>
  </dataValidations>
  <hyperlinks>
    <hyperlink ref="B16" r:id="rId1" xr:uid="{00000000-0004-0000-0000-000000000000}"/>
  </hyperlinks>
  <pageMargins left="0.15748031496062992" right="0.15748031496062992" top="0.86614173228346458" bottom="0.23622047244094491" header="0.39370078740157483" footer="0.19685039370078741"/>
  <pageSetup paperSize="9" scale="99" fitToWidth="0" fitToHeight="0" orientation="portrait" horizontalDpi="4294967293"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B27"/>
  <sheetViews>
    <sheetView workbookViewId="0">
      <selection activeCell="F8" sqref="F8"/>
    </sheetView>
  </sheetViews>
  <sheetFormatPr defaultRowHeight="13.5" x14ac:dyDescent="0.15"/>
  <cols>
    <col min="2" max="2" width="55.875" customWidth="1"/>
  </cols>
  <sheetData>
    <row r="1" spans="1:2" x14ac:dyDescent="0.15">
      <c r="A1" s="14" t="s">
        <v>58</v>
      </c>
      <c r="B1" s="1" t="s">
        <v>59</v>
      </c>
    </row>
    <row r="2" spans="1:2" x14ac:dyDescent="0.15">
      <c r="A2" s="14" t="s">
        <v>60</v>
      </c>
      <c r="B2" s="1" t="s">
        <v>61</v>
      </c>
    </row>
    <row r="3" spans="1:2" x14ac:dyDescent="0.15">
      <c r="A3" s="14" t="s">
        <v>62</v>
      </c>
      <c r="B3" s="1" t="s">
        <v>63</v>
      </c>
    </row>
    <row r="4" spans="1:2" x14ac:dyDescent="0.15">
      <c r="A4" s="14" t="s">
        <v>64</v>
      </c>
      <c r="B4" s="1" t="s">
        <v>65</v>
      </c>
    </row>
    <row r="5" spans="1:2" x14ac:dyDescent="0.15">
      <c r="A5" s="14" t="s">
        <v>66</v>
      </c>
      <c r="B5" s="1" t="s">
        <v>67</v>
      </c>
    </row>
    <row r="6" spans="1:2" x14ac:dyDescent="0.15">
      <c r="A6" s="14" t="s">
        <v>68</v>
      </c>
      <c r="B6" s="1" t="s">
        <v>69</v>
      </c>
    </row>
    <row r="7" spans="1:2" x14ac:dyDescent="0.15">
      <c r="A7" s="14" t="s">
        <v>70</v>
      </c>
      <c r="B7" s="1" t="s">
        <v>71</v>
      </c>
    </row>
    <row r="8" spans="1:2" x14ac:dyDescent="0.15">
      <c r="A8" s="14" t="s">
        <v>72</v>
      </c>
      <c r="B8" s="1" t="s">
        <v>73</v>
      </c>
    </row>
    <row r="9" spans="1:2" x14ac:dyDescent="0.15">
      <c r="A9" s="14" t="s">
        <v>74</v>
      </c>
      <c r="B9" s="1" t="s">
        <v>75</v>
      </c>
    </row>
    <row r="10" spans="1:2" x14ac:dyDescent="0.15">
      <c r="A10" s="14" t="s">
        <v>76</v>
      </c>
      <c r="B10" s="1" t="s">
        <v>77</v>
      </c>
    </row>
    <row r="11" spans="1:2" x14ac:dyDescent="0.15">
      <c r="A11" s="14" t="s">
        <v>78</v>
      </c>
      <c r="B11" s="1" t="s">
        <v>79</v>
      </c>
    </row>
    <row r="12" spans="1:2" x14ac:dyDescent="0.15">
      <c r="A12" s="14" t="s">
        <v>80</v>
      </c>
      <c r="B12" s="1" t="s">
        <v>81</v>
      </c>
    </row>
    <row r="13" spans="1:2" x14ac:dyDescent="0.15">
      <c r="A13" s="14" t="s">
        <v>82</v>
      </c>
      <c r="B13" s="1" t="s">
        <v>83</v>
      </c>
    </row>
    <row r="14" spans="1:2" x14ac:dyDescent="0.15">
      <c r="A14" s="14" t="s">
        <v>84</v>
      </c>
      <c r="B14" s="1" t="s">
        <v>85</v>
      </c>
    </row>
    <row r="15" spans="1:2" x14ac:dyDescent="0.15">
      <c r="A15" s="14" t="s">
        <v>86</v>
      </c>
      <c r="B15" s="1" t="s">
        <v>87</v>
      </c>
    </row>
    <row r="16" spans="1:2" x14ac:dyDescent="0.15">
      <c r="A16" s="14" t="s">
        <v>88</v>
      </c>
      <c r="B16" s="1" t="s">
        <v>89</v>
      </c>
    </row>
    <row r="17" spans="1:2" x14ac:dyDescent="0.15">
      <c r="A17" s="14" t="s">
        <v>90</v>
      </c>
      <c r="B17" s="1" t="s">
        <v>91</v>
      </c>
    </row>
    <row r="18" spans="1:2" x14ac:dyDescent="0.15">
      <c r="A18" s="14" t="s">
        <v>92</v>
      </c>
      <c r="B18" s="1" t="s">
        <v>93</v>
      </c>
    </row>
    <row r="19" spans="1:2" x14ac:dyDescent="0.15">
      <c r="A19" s="14" t="s">
        <v>94</v>
      </c>
      <c r="B19" s="1" t="s">
        <v>95</v>
      </c>
    </row>
    <row r="20" spans="1:2" x14ac:dyDescent="0.15">
      <c r="A20" s="14" t="s">
        <v>96</v>
      </c>
      <c r="B20" s="1" t="s">
        <v>97</v>
      </c>
    </row>
    <row r="21" spans="1:2" x14ac:dyDescent="0.15">
      <c r="A21" s="14" t="s">
        <v>98</v>
      </c>
      <c r="B21" s="1" t="s">
        <v>99</v>
      </c>
    </row>
    <row r="22" spans="1:2" x14ac:dyDescent="0.15">
      <c r="A22" s="14" t="s">
        <v>100</v>
      </c>
      <c r="B22" s="1" t="s">
        <v>101</v>
      </c>
    </row>
    <row r="23" spans="1:2" x14ac:dyDescent="0.15">
      <c r="A23" s="14" t="s">
        <v>102</v>
      </c>
      <c r="B23" s="1" t="s">
        <v>103</v>
      </c>
    </row>
    <row r="24" spans="1:2" x14ac:dyDescent="0.15">
      <c r="A24" s="14" t="s">
        <v>104</v>
      </c>
      <c r="B24" s="1" t="s">
        <v>105</v>
      </c>
    </row>
    <row r="25" spans="1:2" x14ac:dyDescent="0.15">
      <c r="A25" s="14" t="s">
        <v>106</v>
      </c>
      <c r="B25" s="1" t="s">
        <v>107</v>
      </c>
    </row>
    <row r="26" spans="1:2" x14ac:dyDescent="0.15">
      <c r="A26" s="14" t="s">
        <v>108</v>
      </c>
      <c r="B26" s="1" t="s">
        <v>109</v>
      </c>
    </row>
    <row r="27" spans="1:2" x14ac:dyDescent="0.15">
      <c r="A27" s="14" t="s">
        <v>110</v>
      </c>
      <c r="B27" s="1" t="s">
        <v>111</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E10"/>
  <sheetViews>
    <sheetView workbookViewId="0">
      <selection activeCell="F8" sqref="F8"/>
    </sheetView>
  </sheetViews>
  <sheetFormatPr defaultRowHeight="13.5" x14ac:dyDescent="0.15"/>
  <cols>
    <col min="1" max="1" width="5.125" customWidth="1"/>
    <col min="2" max="2" width="16.375" style="2" customWidth="1"/>
    <col min="3" max="3" width="12" customWidth="1"/>
    <col min="4" max="4" width="42.375" style="2" customWidth="1"/>
    <col min="5" max="5" width="18.625" style="2" customWidth="1"/>
    <col min="6" max="6" width="12.25" customWidth="1"/>
  </cols>
  <sheetData>
    <row r="1" spans="1:5" ht="29.25" customHeight="1" x14ac:dyDescent="0.15">
      <c r="A1" s="3"/>
      <c r="B1" s="4" t="s">
        <v>49</v>
      </c>
      <c r="C1" s="3" t="s">
        <v>47</v>
      </c>
      <c r="D1" s="4" t="s">
        <v>48</v>
      </c>
      <c r="E1" s="4" t="s">
        <v>50</v>
      </c>
    </row>
    <row r="2" spans="1:5" ht="49.5" customHeight="1" x14ac:dyDescent="0.15">
      <c r="A2" s="5" t="s">
        <v>34</v>
      </c>
      <c r="B2" s="7" t="s">
        <v>35</v>
      </c>
      <c r="C2" s="8" t="s">
        <v>38</v>
      </c>
      <c r="D2" s="6" t="s">
        <v>36</v>
      </c>
      <c r="E2" s="7" t="s">
        <v>52</v>
      </c>
    </row>
    <row r="3" spans="1:5" x14ac:dyDescent="0.15">
      <c r="A3" s="5"/>
      <c r="B3" s="6"/>
      <c r="C3" s="9"/>
      <c r="D3" s="6"/>
      <c r="E3" s="6"/>
    </row>
    <row r="4" spans="1:5" ht="51.75" customHeight="1" x14ac:dyDescent="0.15">
      <c r="A4" s="5" t="s">
        <v>37</v>
      </c>
      <c r="B4" s="7" t="s">
        <v>39</v>
      </c>
      <c r="C4" s="10" t="s">
        <v>40</v>
      </c>
      <c r="D4" s="6" t="s">
        <v>53</v>
      </c>
      <c r="E4" s="7" t="s">
        <v>52</v>
      </c>
    </row>
    <row r="5" spans="1:5" x14ac:dyDescent="0.15">
      <c r="A5" s="5"/>
      <c r="B5" s="6"/>
      <c r="C5" s="9"/>
      <c r="D5" s="6"/>
      <c r="E5" s="6"/>
    </row>
    <row r="6" spans="1:5" ht="36" customHeight="1" x14ac:dyDescent="0.15">
      <c r="A6" s="450" t="s">
        <v>41</v>
      </c>
      <c r="B6" s="448" t="s">
        <v>42</v>
      </c>
      <c r="C6" s="449" t="s">
        <v>43</v>
      </c>
      <c r="D6" s="6" t="s">
        <v>44</v>
      </c>
      <c r="E6" s="7" t="s">
        <v>51</v>
      </c>
    </row>
    <row r="7" spans="1:5" ht="39.75" customHeight="1" x14ac:dyDescent="0.15">
      <c r="A7" s="451"/>
      <c r="B7" s="448"/>
      <c r="C7" s="449"/>
      <c r="D7" s="15" t="s">
        <v>45</v>
      </c>
      <c r="E7" s="7"/>
    </row>
    <row r="8" spans="1:5" ht="43.5" customHeight="1" x14ac:dyDescent="0.15">
      <c r="A8" s="451"/>
      <c r="B8" s="448"/>
      <c r="C8" s="449"/>
      <c r="D8" s="6" t="s">
        <v>46</v>
      </c>
      <c r="E8" s="7" t="s">
        <v>54</v>
      </c>
    </row>
    <row r="9" spans="1:5" ht="48" customHeight="1" x14ac:dyDescent="0.15">
      <c r="A9" s="451"/>
      <c r="B9" s="448"/>
      <c r="C9" s="449"/>
      <c r="D9" s="6" t="s">
        <v>118</v>
      </c>
      <c r="E9" s="7" t="s">
        <v>55</v>
      </c>
    </row>
    <row r="10" spans="1:5" ht="47.25" customHeight="1" x14ac:dyDescent="0.15">
      <c r="A10" s="452"/>
      <c r="B10" s="448"/>
      <c r="C10" s="449"/>
      <c r="D10" s="6" t="s">
        <v>117</v>
      </c>
      <c r="E10" s="7" t="s">
        <v>56</v>
      </c>
    </row>
  </sheetData>
  <mergeCells count="3">
    <mergeCell ref="B6:B10"/>
    <mergeCell ref="C6:C10"/>
    <mergeCell ref="A6:A10"/>
  </mergeCells>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K15"/>
  <sheetViews>
    <sheetView workbookViewId="0">
      <selection activeCell="J23" sqref="J23"/>
    </sheetView>
  </sheetViews>
  <sheetFormatPr defaultRowHeight="13.5" x14ac:dyDescent="0.15"/>
  <cols>
    <col min="1" max="1" width="10.75" customWidth="1"/>
    <col min="2" max="2" width="10.25" customWidth="1"/>
    <col min="5" max="5" width="10.75" customWidth="1"/>
    <col min="6" max="6" width="17" customWidth="1"/>
    <col min="7" max="7" width="14.75" customWidth="1"/>
    <col min="8" max="8" width="10.75" customWidth="1"/>
    <col min="9" max="10" width="18.75" customWidth="1"/>
    <col min="11" max="11" width="12.75" customWidth="1"/>
  </cols>
  <sheetData>
    <row r="1" spans="1:11" x14ac:dyDescent="0.15">
      <c r="A1" t="s">
        <v>121</v>
      </c>
      <c r="B1" t="s">
        <v>3</v>
      </c>
      <c r="C1" t="s">
        <v>4</v>
      </c>
      <c r="D1" t="s">
        <v>5</v>
      </c>
      <c r="E1" t="s">
        <v>6</v>
      </c>
      <c r="F1" t="s">
        <v>7</v>
      </c>
      <c r="G1" t="s">
        <v>8</v>
      </c>
      <c r="H1" t="s">
        <v>9</v>
      </c>
      <c r="I1" t="s">
        <v>10</v>
      </c>
      <c r="J1" t="s">
        <v>11</v>
      </c>
      <c r="K1" t="s">
        <v>12</v>
      </c>
    </row>
    <row r="2" spans="1:11" x14ac:dyDescent="0.15">
      <c r="E2" s="26"/>
    </row>
    <row r="3" spans="1:11" x14ac:dyDescent="0.15">
      <c r="E3" s="16"/>
    </row>
    <row r="4" spans="1:11" x14ac:dyDescent="0.15">
      <c r="E4" s="16"/>
    </row>
    <row r="5" spans="1:11" x14ac:dyDescent="0.15">
      <c r="E5" s="16"/>
    </row>
    <row r="6" spans="1:11" x14ac:dyDescent="0.15">
      <c r="E6" s="16"/>
    </row>
    <row r="7" spans="1:11" x14ac:dyDescent="0.15">
      <c r="E7" s="16"/>
    </row>
    <row r="8" spans="1:11" x14ac:dyDescent="0.15">
      <c r="E8" s="16"/>
    </row>
    <row r="9" spans="1:11" x14ac:dyDescent="0.15">
      <c r="E9" s="16"/>
    </row>
    <row r="10" spans="1:11" x14ac:dyDescent="0.15">
      <c r="E10" s="16"/>
    </row>
    <row r="11" spans="1:11" x14ac:dyDescent="0.15">
      <c r="E11" s="16"/>
    </row>
    <row r="12" spans="1:11" x14ac:dyDescent="0.15">
      <c r="E12" s="16"/>
    </row>
    <row r="13" spans="1:11" x14ac:dyDescent="0.15">
      <c r="E13" s="16"/>
    </row>
    <row r="14" spans="1:11" x14ac:dyDescent="0.15">
      <c r="E14" s="16"/>
    </row>
    <row r="15" spans="1:11" x14ac:dyDescent="0.15">
      <c r="E15" s="16"/>
    </row>
  </sheetData>
  <phoneticPr fontId="1"/>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W299"/>
  <sheetViews>
    <sheetView tabSelected="1" view="pageBreakPreview" zoomScale="70" zoomScaleNormal="73" zoomScaleSheetLayoutView="70" zoomScalePageLayoutView="20" workbookViewId="0">
      <selection activeCell="F15" sqref="F15"/>
    </sheetView>
  </sheetViews>
  <sheetFormatPr defaultColWidth="9" defaultRowHeight="13.5" x14ac:dyDescent="0.15"/>
  <cols>
    <col min="1" max="1" width="11.375" style="92" customWidth="1"/>
    <col min="2" max="2" width="33.625" style="93" customWidth="1"/>
    <col min="3" max="3" width="31.125" style="94" customWidth="1"/>
    <col min="4" max="4" width="6.875" style="92" customWidth="1"/>
    <col min="5" max="5" width="19.25" style="92" customWidth="1"/>
    <col min="6" max="6" width="8.25" style="92" customWidth="1"/>
    <col min="7" max="7" width="13" style="93" customWidth="1"/>
    <col min="8" max="8" width="11.375" style="93" customWidth="1"/>
    <col min="9" max="9" width="11.75" style="93" customWidth="1"/>
    <col min="10" max="10" width="19.25" style="93" customWidth="1"/>
    <col min="11" max="11" width="12.125" style="93" customWidth="1"/>
    <col min="12" max="13" width="15.625" style="93" customWidth="1"/>
    <col min="14" max="14" width="15.875" style="93" customWidth="1"/>
    <col min="15" max="15" width="15.25" style="92" customWidth="1"/>
    <col min="16" max="17" width="18.625" style="92" customWidth="1"/>
    <col min="18" max="18" width="16.25" style="92" customWidth="1"/>
    <col min="19" max="20" width="16.5" style="96" customWidth="1"/>
    <col min="21" max="21" width="2.375" style="92" customWidth="1"/>
    <col min="22" max="22" width="15.875" style="92" customWidth="1"/>
    <col min="23" max="23" width="11.625" style="92" customWidth="1"/>
    <col min="24" max="16384" width="9" style="92"/>
  </cols>
  <sheetData>
    <row r="1" spans="1:23" ht="39.950000000000003" customHeight="1" x14ac:dyDescent="0.15">
      <c r="J1" s="92" t="s">
        <v>161</v>
      </c>
      <c r="O1" s="95"/>
      <c r="S1" s="187" t="s">
        <v>160</v>
      </c>
      <c r="T1" s="187"/>
    </row>
    <row r="2" spans="1:23" ht="40.5" customHeight="1" thickBot="1" x14ac:dyDescent="0.2">
      <c r="O2" s="95"/>
      <c r="S2" s="165" t="s">
        <v>423</v>
      </c>
      <c r="T2" s="164">
        <f>COUNTIF('②受診者リスト '!$H$16:$H$73,"○")</f>
        <v>0</v>
      </c>
      <c r="U2" s="184"/>
      <c r="V2" s="184"/>
    </row>
    <row r="3" spans="1:23" ht="40.5" customHeight="1" thickBot="1" x14ac:dyDescent="0.2">
      <c r="A3" s="304" t="s">
        <v>167</v>
      </c>
      <c r="B3" s="271"/>
      <c r="C3" s="97"/>
      <c r="D3" s="271" t="s">
        <v>168</v>
      </c>
      <c r="E3" s="271"/>
      <c r="F3" s="271"/>
      <c r="G3" s="271"/>
      <c r="H3" s="272"/>
      <c r="N3" s="92"/>
      <c r="O3" s="185"/>
      <c r="P3" s="185"/>
      <c r="Q3" s="185"/>
      <c r="S3" s="167" t="s">
        <v>416</v>
      </c>
      <c r="T3" s="164">
        <f>COUNTIF('②受診者リスト '!$I$16:$I$73,"○")</f>
        <v>0</v>
      </c>
      <c r="U3" s="184"/>
      <c r="V3" s="184"/>
    </row>
    <row r="4" spans="1:23" ht="40.5" customHeight="1" thickBot="1" x14ac:dyDescent="0.2">
      <c r="A4" s="319" t="s">
        <v>124</v>
      </c>
      <c r="B4" s="320"/>
      <c r="C4" s="98" t="s">
        <v>166</v>
      </c>
      <c r="D4" s="318" t="s">
        <v>169</v>
      </c>
      <c r="E4" s="318"/>
      <c r="F4" s="318"/>
      <c r="G4" s="99"/>
      <c r="H4" s="100"/>
      <c r="I4" s="92"/>
      <c r="J4" s="92"/>
      <c r="K4" s="92"/>
      <c r="L4" s="92"/>
      <c r="M4" s="92"/>
      <c r="N4" s="92"/>
      <c r="O4" s="285"/>
      <c r="P4" s="182"/>
      <c r="Q4" s="186"/>
      <c r="S4" s="183"/>
      <c r="T4" s="182"/>
      <c r="U4" s="184"/>
      <c r="V4" s="184"/>
    </row>
    <row r="5" spans="1:23" ht="40.5" customHeight="1" thickBot="1" x14ac:dyDescent="0.2">
      <c r="A5" s="296"/>
      <c r="B5" s="297"/>
      <c r="C5" s="315"/>
      <c r="D5" s="316"/>
      <c r="E5" s="316"/>
      <c r="F5" s="316"/>
      <c r="G5" s="316"/>
      <c r="H5" s="317"/>
      <c r="I5" s="92"/>
      <c r="J5" s="92"/>
      <c r="K5" s="92"/>
      <c r="L5" s="92"/>
      <c r="M5" s="92"/>
      <c r="N5" s="92"/>
      <c r="O5" s="286"/>
      <c r="P5" s="182"/>
      <c r="Q5" s="186"/>
      <c r="S5" s="166" t="s">
        <v>430</v>
      </c>
      <c r="T5" s="164">
        <f>COUNTIF('②受診者リスト '!$J$16:$J$73,"バリウム")</f>
        <v>0</v>
      </c>
      <c r="U5" s="184"/>
      <c r="V5" s="184"/>
    </row>
    <row r="6" spans="1:23" ht="40.5" customHeight="1" thickBot="1" x14ac:dyDescent="0.2">
      <c r="A6" s="298"/>
      <c r="B6" s="299"/>
      <c r="C6" s="300" t="s">
        <v>406</v>
      </c>
      <c r="D6" s="301"/>
      <c r="E6" s="302"/>
      <c r="F6" s="303" t="s">
        <v>407</v>
      </c>
      <c r="G6" s="301"/>
      <c r="H6" s="302"/>
      <c r="I6" s="92"/>
      <c r="J6" s="92"/>
      <c r="K6" s="92"/>
      <c r="L6" s="92"/>
      <c r="M6" s="92"/>
      <c r="N6" s="92"/>
      <c r="O6" s="286"/>
      <c r="P6" s="182"/>
      <c r="Q6" s="184"/>
      <c r="S6" s="113" t="s">
        <v>404</v>
      </c>
      <c r="T6" s="164">
        <f>COUNTIF('②受診者リスト '!$J$16:$J$73,"胃カメラ（経口）")</f>
        <v>0</v>
      </c>
      <c r="U6" s="184"/>
      <c r="V6" s="184"/>
    </row>
    <row r="7" spans="1:23" ht="40.5" customHeight="1" thickBot="1" x14ac:dyDescent="0.2">
      <c r="A7" s="270" t="s">
        <v>162</v>
      </c>
      <c r="B7" s="271"/>
      <c r="C7" s="160" t="s">
        <v>343</v>
      </c>
      <c r="D7" s="304" t="s">
        <v>122</v>
      </c>
      <c r="E7" s="271"/>
      <c r="F7" s="271"/>
      <c r="G7" s="271"/>
      <c r="H7" s="272"/>
      <c r="I7" s="92"/>
      <c r="J7" s="92"/>
      <c r="K7" s="92"/>
      <c r="L7" s="92"/>
      <c r="M7" s="92"/>
      <c r="N7" s="92"/>
      <c r="S7" s="168" t="s">
        <v>403</v>
      </c>
      <c r="T7" s="164">
        <f>COUNTIF('②受診者リスト '!$J$16:$J$73,"胃カメラ（経鼻）")</f>
        <v>0</v>
      </c>
      <c r="U7" s="184"/>
      <c r="V7" s="184"/>
    </row>
    <row r="8" spans="1:23" ht="40.5" customHeight="1" x14ac:dyDescent="0.15">
      <c r="A8" s="278"/>
      <c r="B8" s="311"/>
      <c r="C8" s="313"/>
      <c r="D8" s="305"/>
      <c r="E8" s="306"/>
      <c r="F8" s="306"/>
      <c r="G8" s="306"/>
      <c r="H8" s="307"/>
      <c r="I8" s="92"/>
      <c r="J8" s="92"/>
      <c r="K8" s="92"/>
      <c r="L8" s="92"/>
      <c r="M8" s="92"/>
      <c r="N8" s="92"/>
      <c r="S8" s="168" t="s">
        <v>405</v>
      </c>
      <c r="T8" s="164">
        <f>COUNTIF('②受診者リスト '!$J$16:$J$73,"胃検診なし")</f>
        <v>0</v>
      </c>
      <c r="U8" s="184"/>
      <c r="V8" s="184"/>
    </row>
    <row r="9" spans="1:23" ht="29.25" customHeight="1" thickBot="1" x14ac:dyDescent="0.2">
      <c r="A9" s="280"/>
      <c r="B9" s="312"/>
      <c r="C9" s="314"/>
      <c r="D9" s="308"/>
      <c r="E9" s="309"/>
      <c r="F9" s="309"/>
      <c r="G9" s="309"/>
      <c r="H9" s="310"/>
      <c r="I9" s="92"/>
      <c r="J9" s="92"/>
      <c r="K9" s="92"/>
      <c r="L9" s="92"/>
      <c r="M9" s="92"/>
      <c r="N9" s="92"/>
      <c r="S9" s="92"/>
      <c r="T9" s="92"/>
    </row>
    <row r="10" spans="1:23" ht="36.75" customHeight="1" thickBot="1" x14ac:dyDescent="0.2">
      <c r="A10" s="270" t="s">
        <v>125</v>
      </c>
      <c r="B10" s="271"/>
      <c r="C10" s="270" t="s">
        <v>342</v>
      </c>
      <c r="D10" s="271"/>
      <c r="E10" s="271"/>
      <c r="F10" s="271"/>
      <c r="G10" s="271"/>
      <c r="H10" s="272"/>
      <c r="I10" s="92"/>
      <c r="J10" s="92"/>
      <c r="K10" s="92"/>
      <c r="L10" s="92"/>
      <c r="M10" s="92"/>
      <c r="N10" s="92"/>
      <c r="O10" s="289"/>
      <c r="P10" s="289"/>
      <c r="Q10" s="289"/>
      <c r="R10" s="289"/>
      <c r="S10" s="289"/>
      <c r="T10" s="289"/>
      <c r="U10" s="289"/>
      <c r="V10" s="196"/>
    </row>
    <row r="11" spans="1:23" ht="30.75" customHeight="1" x14ac:dyDescent="0.15">
      <c r="A11" s="278"/>
      <c r="B11" s="279"/>
      <c r="C11" s="273"/>
      <c r="D11" s="273"/>
      <c r="E11" s="273"/>
      <c r="F11" s="273"/>
      <c r="G11" s="273"/>
      <c r="H11" s="274"/>
      <c r="M11" s="101"/>
      <c r="S11" s="92"/>
      <c r="T11" s="92"/>
    </row>
    <row r="12" spans="1:23" ht="22.5" customHeight="1" thickBot="1" x14ac:dyDescent="0.2">
      <c r="A12" s="280"/>
      <c r="B12" s="281"/>
      <c r="C12" s="275"/>
      <c r="D12" s="275"/>
      <c r="E12" s="275"/>
      <c r="F12" s="275"/>
      <c r="G12" s="276"/>
      <c r="H12" s="277"/>
      <c r="I12" s="102"/>
      <c r="J12" s="282"/>
      <c r="K12" s="283"/>
      <c r="L12" s="283"/>
      <c r="M12" s="283"/>
      <c r="N12" s="287"/>
      <c r="O12" s="287"/>
      <c r="P12" s="288"/>
      <c r="Q12" s="288"/>
      <c r="R12" s="162"/>
      <c r="S12" s="103"/>
      <c r="T12" s="103"/>
      <c r="U12" s="103"/>
      <c r="V12" s="103"/>
    </row>
    <row r="13" spans="1:23" ht="50.25" customHeight="1" x14ac:dyDescent="0.25">
      <c r="A13" s="284" t="s">
        <v>424</v>
      </c>
      <c r="B13" s="284"/>
      <c r="C13" s="284"/>
      <c r="D13" s="284"/>
      <c r="E13" s="180">
        <v>46113</v>
      </c>
      <c r="F13" s="181" t="s">
        <v>1</v>
      </c>
      <c r="G13" s="262" t="s">
        <v>417</v>
      </c>
      <c r="H13" s="263"/>
      <c r="I13" s="263"/>
      <c r="J13" s="264" t="s">
        <v>422</v>
      </c>
      <c r="K13" s="264"/>
      <c r="L13" s="268" t="s">
        <v>418</v>
      </c>
      <c r="M13" s="269"/>
      <c r="N13" s="292" t="s">
        <v>127</v>
      </c>
      <c r="O13" s="293"/>
      <c r="P13" s="294" t="s">
        <v>13</v>
      </c>
      <c r="Q13" s="294"/>
      <c r="R13" s="265" t="s">
        <v>165</v>
      </c>
      <c r="S13" s="266"/>
      <c r="T13" s="266"/>
      <c r="U13" s="267"/>
      <c r="V13" s="197"/>
      <c r="W13" s="104"/>
    </row>
    <row r="14" spans="1:23" s="94" customFormat="1" ht="64.5" customHeight="1" x14ac:dyDescent="0.15">
      <c r="A14" s="105" t="s">
        <v>163</v>
      </c>
      <c r="B14" s="172" t="s">
        <v>410</v>
      </c>
      <c r="C14" s="173" t="s">
        <v>411</v>
      </c>
      <c r="D14" s="169" t="s">
        <v>0</v>
      </c>
      <c r="E14" s="170" t="s">
        <v>408</v>
      </c>
      <c r="F14" s="171" t="s">
        <v>409</v>
      </c>
      <c r="G14" s="91" t="s">
        <v>14</v>
      </c>
      <c r="H14" s="107" t="s">
        <v>415</v>
      </c>
      <c r="I14" s="107" t="s">
        <v>416</v>
      </c>
      <c r="J14" s="178" t="s">
        <v>421</v>
      </c>
      <c r="K14" s="91" t="s">
        <v>399</v>
      </c>
      <c r="L14" s="106" t="s">
        <v>419</v>
      </c>
      <c r="M14" s="106" t="s">
        <v>420</v>
      </c>
      <c r="N14" s="290" t="s">
        <v>128</v>
      </c>
      <c r="O14" s="291"/>
      <c r="P14" s="174" t="s">
        <v>412</v>
      </c>
      <c r="Q14" s="174" t="s">
        <v>413</v>
      </c>
      <c r="R14" s="175" t="s">
        <v>129</v>
      </c>
      <c r="S14" s="295" t="s">
        <v>2</v>
      </c>
      <c r="T14" s="295"/>
      <c r="U14" s="199"/>
      <c r="V14" s="198"/>
    </row>
    <row r="15" spans="1:23" s="154" customFormat="1" ht="81" customHeight="1" x14ac:dyDescent="0.15">
      <c r="A15" s="152">
        <v>1</v>
      </c>
      <c r="B15" s="157" t="s">
        <v>338</v>
      </c>
      <c r="C15" s="151" t="s">
        <v>339</v>
      </c>
      <c r="D15" s="151" t="s">
        <v>159</v>
      </c>
      <c r="E15" s="155">
        <v>32638</v>
      </c>
      <c r="F15" s="110">
        <f>IF(E15="","",DATEDIF(E15,$E$13,"Y"))</f>
        <v>36</v>
      </c>
      <c r="G15" s="109" t="s">
        <v>401</v>
      </c>
      <c r="H15" s="108" t="s">
        <v>218</v>
      </c>
      <c r="I15" s="108" t="s">
        <v>218</v>
      </c>
      <c r="J15" s="109" t="s">
        <v>402</v>
      </c>
      <c r="K15" s="108" t="s">
        <v>400</v>
      </c>
      <c r="L15" s="108"/>
      <c r="M15" s="177"/>
      <c r="N15" s="176" t="s">
        <v>164</v>
      </c>
      <c r="O15" s="176" t="s">
        <v>353</v>
      </c>
      <c r="P15" s="111">
        <v>45748</v>
      </c>
      <c r="Q15" s="111">
        <v>45757</v>
      </c>
      <c r="R15" s="111">
        <v>45762</v>
      </c>
      <c r="S15" s="261"/>
      <c r="T15" s="261"/>
      <c r="U15" s="200"/>
      <c r="V15" s="198"/>
    </row>
    <row r="16" spans="1:23" ht="81" customHeight="1" x14ac:dyDescent="0.15">
      <c r="A16" s="153"/>
      <c r="B16" s="158"/>
      <c r="C16" s="159"/>
      <c r="D16" s="159"/>
      <c r="E16" s="156"/>
      <c r="F16" s="121" t="str">
        <f t="shared" ref="F16:F33" si="0">IF(E16="","",DATEDIF(E16,$E$13,"Y"))</f>
        <v/>
      </c>
      <c r="G16" s="113"/>
      <c r="H16" s="179"/>
      <c r="I16" s="112"/>
      <c r="J16" s="113"/>
      <c r="K16" s="112"/>
      <c r="L16" s="112"/>
      <c r="M16" s="163"/>
      <c r="N16" s="167"/>
      <c r="O16" s="167"/>
      <c r="P16" s="114"/>
      <c r="Q16" s="115"/>
      <c r="R16" s="161"/>
      <c r="S16" s="261"/>
      <c r="T16" s="261"/>
      <c r="U16" s="200"/>
      <c r="V16" s="198"/>
    </row>
    <row r="17" spans="1:22" ht="81" customHeight="1" x14ac:dyDescent="0.15">
      <c r="A17" s="153"/>
      <c r="B17" s="158"/>
      <c r="C17" s="159"/>
      <c r="D17" s="159"/>
      <c r="E17" s="156"/>
      <c r="F17" s="121" t="str">
        <f t="shared" si="0"/>
        <v/>
      </c>
      <c r="G17" s="113"/>
      <c r="H17" s="179"/>
      <c r="I17" s="112"/>
      <c r="J17" s="113"/>
      <c r="K17" s="112"/>
      <c r="L17" s="112"/>
      <c r="M17" s="163"/>
      <c r="N17" s="167"/>
      <c r="O17" s="167"/>
      <c r="P17" s="114"/>
      <c r="Q17" s="115"/>
      <c r="R17" s="161"/>
      <c r="S17" s="261"/>
      <c r="T17" s="261"/>
      <c r="U17" s="200"/>
      <c r="V17" s="198"/>
    </row>
    <row r="18" spans="1:22" ht="81" customHeight="1" x14ac:dyDescent="0.15">
      <c r="A18" s="153"/>
      <c r="B18" s="158"/>
      <c r="C18" s="159"/>
      <c r="D18" s="159"/>
      <c r="E18" s="156"/>
      <c r="F18" s="121" t="str">
        <f t="shared" si="0"/>
        <v/>
      </c>
      <c r="G18" s="113"/>
      <c r="H18" s="179"/>
      <c r="I18" s="112"/>
      <c r="J18" s="113"/>
      <c r="K18" s="112"/>
      <c r="L18" s="112"/>
      <c r="M18" s="163"/>
      <c r="N18" s="167"/>
      <c r="O18" s="167"/>
      <c r="P18" s="114"/>
      <c r="Q18" s="115"/>
      <c r="R18" s="161"/>
      <c r="S18" s="261"/>
      <c r="T18" s="261"/>
      <c r="U18" s="200"/>
      <c r="V18" s="198"/>
    </row>
    <row r="19" spans="1:22" ht="81" customHeight="1" x14ac:dyDescent="0.15">
      <c r="A19" s="153"/>
      <c r="B19" s="158"/>
      <c r="C19" s="159"/>
      <c r="D19" s="159"/>
      <c r="E19" s="156"/>
      <c r="F19" s="121" t="str">
        <f t="shared" si="0"/>
        <v/>
      </c>
      <c r="G19" s="113"/>
      <c r="H19" s="179"/>
      <c r="I19" s="112"/>
      <c r="J19" s="113"/>
      <c r="K19" s="112"/>
      <c r="L19" s="112"/>
      <c r="M19" s="163"/>
      <c r="N19" s="167"/>
      <c r="O19" s="167"/>
      <c r="P19" s="114" t="s">
        <v>123</v>
      </c>
      <c r="Q19" s="115"/>
      <c r="R19" s="161"/>
      <c r="S19" s="261"/>
      <c r="T19" s="261"/>
      <c r="U19" s="200"/>
      <c r="V19" s="198"/>
    </row>
    <row r="20" spans="1:22" ht="81" customHeight="1" x14ac:dyDescent="0.15">
      <c r="A20" s="153"/>
      <c r="B20" s="158"/>
      <c r="C20" s="159"/>
      <c r="D20" s="159"/>
      <c r="E20" s="156"/>
      <c r="F20" s="121" t="str">
        <f t="shared" si="0"/>
        <v/>
      </c>
      <c r="G20" s="113"/>
      <c r="H20" s="179"/>
      <c r="I20" s="112"/>
      <c r="J20" s="113"/>
      <c r="K20" s="112"/>
      <c r="L20" s="112"/>
      <c r="M20" s="163"/>
      <c r="N20" s="167"/>
      <c r="O20" s="167"/>
      <c r="P20" s="114"/>
      <c r="Q20" s="115"/>
      <c r="R20" s="161"/>
      <c r="S20" s="261"/>
      <c r="T20" s="261"/>
      <c r="U20" s="200"/>
      <c r="V20" s="198"/>
    </row>
    <row r="21" spans="1:22" ht="81" customHeight="1" x14ac:dyDescent="0.15">
      <c r="A21" s="153"/>
      <c r="B21" s="158"/>
      <c r="C21" s="159"/>
      <c r="D21" s="159"/>
      <c r="E21" s="156"/>
      <c r="F21" s="121" t="str">
        <f t="shared" si="0"/>
        <v/>
      </c>
      <c r="G21" s="113"/>
      <c r="H21" s="179"/>
      <c r="I21" s="112"/>
      <c r="J21" s="113"/>
      <c r="K21" s="112"/>
      <c r="L21" s="112"/>
      <c r="M21" s="163"/>
      <c r="N21" s="167"/>
      <c r="O21" s="167"/>
      <c r="P21" s="114"/>
      <c r="Q21" s="115"/>
      <c r="R21" s="161"/>
      <c r="S21" s="261"/>
      <c r="T21" s="261"/>
      <c r="U21" s="200"/>
      <c r="V21" s="198"/>
    </row>
    <row r="22" spans="1:22" ht="81" customHeight="1" x14ac:dyDescent="0.15">
      <c r="A22" s="153"/>
      <c r="B22" s="158"/>
      <c r="C22" s="159"/>
      <c r="D22" s="159"/>
      <c r="E22" s="156"/>
      <c r="F22" s="121" t="str">
        <f t="shared" si="0"/>
        <v/>
      </c>
      <c r="G22" s="113"/>
      <c r="H22" s="179"/>
      <c r="I22" s="112"/>
      <c r="J22" s="113"/>
      <c r="K22" s="112"/>
      <c r="L22" s="112"/>
      <c r="M22" s="163"/>
      <c r="N22" s="167"/>
      <c r="O22" s="167"/>
      <c r="P22" s="114"/>
      <c r="Q22" s="115"/>
      <c r="R22" s="161"/>
      <c r="S22" s="261"/>
      <c r="T22" s="261"/>
      <c r="U22" s="200"/>
      <c r="V22" s="198"/>
    </row>
    <row r="23" spans="1:22" ht="81" customHeight="1" x14ac:dyDescent="0.15">
      <c r="A23" s="153"/>
      <c r="B23" s="158"/>
      <c r="C23" s="159"/>
      <c r="D23" s="159"/>
      <c r="E23" s="156"/>
      <c r="F23" s="121" t="str">
        <f t="shared" si="0"/>
        <v/>
      </c>
      <c r="G23" s="113"/>
      <c r="H23" s="179"/>
      <c r="I23" s="112"/>
      <c r="J23" s="113"/>
      <c r="K23" s="112"/>
      <c r="L23" s="112"/>
      <c r="M23" s="163"/>
      <c r="N23" s="167"/>
      <c r="O23" s="167"/>
      <c r="P23" s="114"/>
      <c r="Q23" s="115"/>
      <c r="R23" s="161"/>
      <c r="S23" s="261"/>
      <c r="T23" s="261"/>
      <c r="U23" s="200"/>
      <c r="V23" s="198"/>
    </row>
    <row r="24" spans="1:22" ht="81" customHeight="1" x14ac:dyDescent="0.15">
      <c r="A24" s="153"/>
      <c r="B24" s="158"/>
      <c r="C24" s="159"/>
      <c r="D24" s="159"/>
      <c r="E24" s="156"/>
      <c r="F24" s="121" t="str">
        <f t="shared" si="0"/>
        <v/>
      </c>
      <c r="G24" s="113"/>
      <c r="H24" s="179"/>
      <c r="I24" s="112"/>
      <c r="J24" s="113"/>
      <c r="K24" s="112"/>
      <c r="L24" s="112"/>
      <c r="M24" s="163"/>
      <c r="N24" s="167"/>
      <c r="O24" s="167"/>
      <c r="P24" s="114"/>
      <c r="Q24" s="115"/>
      <c r="R24" s="161"/>
      <c r="S24" s="261"/>
      <c r="T24" s="261"/>
      <c r="U24" s="200"/>
      <c r="V24" s="198"/>
    </row>
    <row r="25" spans="1:22" ht="81" customHeight="1" x14ac:dyDescent="0.15">
      <c r="A25" s="153"/>
      <c r="B25" s="158"/>
      <c r="C25" s="159"/>
      <c r="D25" s="159"/>
      <c r="E25" s="156"/>
      <c r="F25" s="121" t="str">
        <f t="shared" si="0"/>
        <v/>
      </c>
      <c r="G25" s="113"/>
      <c r="H25" s="179"/>
      <c r="I25" s="112"/>
      <c r="J25" s="113"/>
      <c r="K25" s="112"/>
      <c r="L25" s="112"/>
      <c r="M25" s="163"/>
      <c r="N25" s="167"/>
      <c r="O25" s="167"/>
      <c r="P25" s="114"/>
      <c r="Q25" s="115"/>
      <c r="R25" s="161"/>
      <c r="S25" s="261"/>
      <c r="T25" s="261"/>
      <c r="U25" s="200"/>
      <c r="V25" s="198"/>
    </row>
    <row r="26" spans="1:22" ht="81" customHeight="1" x14ac:dyDescent="0.15">
      <c r="A26" s="153"/>
      <c r="B26" s="158"/>
      <c r="C26" s="159"/>
      <c r="D26" s="159"/>
      <c r="E26" s="156"/>
      <c r="F26" s="121" t="str">
        <f t="shared" si="0"/>
        <v/>
      </c>
      <c r="G26" s="113"/>
      <c r="H26" s="179"/>
      <c r="I26" s="112"/>
      <c r="J26" s="113"/>
      <c r="K26" s="112"/>
      <c r="L26" s="112"/>
      <c r="M26" s="163"/>
      <c r="N26" s="167"/>
      <c r="O26" s="167"/>
      <c r="P26" s="114"/>
      <c r="Q26" s="115"/>
      <c r="R26" s="161"/>
      <c r="S26" s="261"/>
      <c r="T26" s="261"/>
      <c r="U26" s="200"/>
      <c r="V26" s="198"/>
    </row>
    <row r="27" spans="1:22" ht="81" customHeight="1" x14ac:dyDescent="0.15">
      <c r="A27" s="153"/>
      <c r="B27" s="158"/>
      <c r="C27" s="159"/>
      <c r="D27" s="159"/>
      <c r="E27" s="156"/>
      <c r="F27" s="121" t="str">
        <f t="shared" ref="F27:F28" si="1">IF(E27="","",DATEDIF(E27,$E$13,"Y"))</f>
        <v/>
      </c>
      <c r="G27" s="113"/>
      <c r="H27" s="179"/>
      <c r="I27" s="112"/>
      <c r="J27" s="113"/>
      <c r="K27" s="112"/>
      <c r="L27" s="112"/>
      <c r="M27" s="163"/>
      <c r="N27" s="167"/>
      <c r="O27" s="167"/>
      <c r="P27" s="114"/>
      <c r="Q27" s="115"/>
      <c r="R27" s="161"/>
      <c r="S27" s="261"/>
      <c r="T27" s="261"/>
      <c r="U27" s="200"/>
      <c r="V27" s="198"/>
    </row>
    <row r="28" spans="1:22" ht="81" customHeight="1" x14ac:dyDescent="0.15">
      <c r="A28" s="153"/>
      <c r="B28" s="158"/>
      <c r="C28" s="159"/>
      <c r="D28" s="159"/>
      <c r="E28" s="156"/>
      <c r="F28" s="121" t="str">
        <f t="shared" si="1"/>
        <v/>
      </c>
      <c r="G28" s="113"/>
      <c r="H28" s="179"/>
      <c r="I28" s="112"/>
      <c r="J28" s="113"/>
      <c r="K28" s="112"/>
      <c r="L28" s="112"/>
      <c r="M28" s="163"/>
      <c r="N28" s="167"/>
      <c r="O28" s="167"/>
      <c r="P28" s="114"/>
      <c r="Q28" s="115"/>
      <c r="R28" s="161"/>
      <c r="S28" s="261"/>
      <c r="T28" s="261"/>
      <c r="U28" s="200"/>
      <c r="V28" s="198"/>
    </row>
    <row r="29" spans="1:22" ht="81" customHeight="1" x14ac:dyDescent="0.15">
      <c r="A29" s="153"/>
      <c r="B29" s="158"/>
      <c r="C29" s="159"/>
      <c r="D29" s="159"/>
      <c r="E29" s="156"/>
      <c r="F29" s="121" t="str">
        <f t="shared" ref="F29" si="2">IF(E29="","",DATEDIF(E29,$E$13,"Y"))</f>
        <v/>
      </c>
      <c r="G29" s="113"/>
      <c r="H29" s="179"/>
      <c r="I29" s="112"/>
      <c r="J29" s="113"/>
      <c r="K29" s="112"/>
      <c r="L29" s="112"/>
      <c r="M29" s="163"/>
      <c r="N29" s="167"/>
      <c r="O29" s="167"/>
      <c r="P29" s="114"/>
      <c r="Q29" s="115"/>
      <c r="R29" s="161"/>
      <c r="S29" s="261"/>
      <c r="T29" s="261"/>
      <c r="U29" s="200"/>
      <c r="V29" s="198"/>
    </row>
    <row r="30" spans="1:22" ht="81" customHeight="1" x14ac:dyDescent="0.15">
      <c r="A30" s="153"/>
      <c r="B30" s="158"/>
      <c r="C30" s="159"/>
      <c r="D30" s="159"/>
      <c r="E30" s="156"/>
      <c r="F30" s="121" t="str">
        <f t="shared" si="0"/>
        <v/>
      </c>
      <c r="G30" s="113"/>
      <c r="H30" s="179"/>
      <c r="I30" s="112"/>
      <c r="J30" s="113"/>
      <c r="K30" s="112"/>
      <c r="L30" s="112"/>
      <c r="M30" s="163"/>
      <c r="N30" s="167"/>
      <c r="O30" s="167"/>
      <c r="P30" s="114"/>
      <c r="Q30" s="115"/>
      <c r="R30" s="161"/>
      <c r="S30" s="261"/>
      <c r="T30" s="261"/>
      <c r="U30" s="200"/>
      <c r="V30" s="198"/>
    </row>
    <row r="31" spans="1:22" ht="81" customHeight="1" x14ac:dyDescent="0.15">
      <c r="A31" s="153"/>
      <c r="B31" s="158"/>
      <c r="C31" s="159"/>
      <c r="D31" s="159"/>
      <c r="E31" s="156"/>
      <c r="F31" s="121" t="str">
        <f t="shared" si="0"/>
        <v/>
      </c>
      <c r="G31" s="113"/>
      <c r="H31" s="179"/>
      <c r="I31" s="112"/>
      <c r="J31" s="113"/>
      <c r="K31" s="112"/>
      <c r="L31" s="112"/>
      <c r="M31" s="163"/>
      <c r="N31" s="167"/>
      <c r="O31" s="167"/>
      <c r="P31" s="114"/>
      <c r="Q31" s="115"/>
      <c r="R31" s="161"/>
      <c r="S31" s="261"/>
      <c r="T31" s="261"/>
      <c r="U31" s="200"/>
      <c r="V31" s="198"/>
    </row>
    <row r="32" spans="1:22" ht="81" customHeight="1" x14ac:dyDescent="0.15">
      <c r="A32" s="153"/>
      <c r="B32" s="158"/>
      <c r="C32" s="159"/>
      <c r="D32" s="159"/>
      <c r="E32" s="156"/>
      <c r="F32" s="121" t="str">
        <f t="shared" si="0"/>
        <v/>
      </c>
      <c r="G32" s="113"/>
      <c r="H32" s="179"/>
      <c r="I32" s="112"/>
      <c r="J32" s="113"/>
      <c r="K32" s="112"/>
      <c r="L32" s="112"/>
      <c r="M32" s="163"/>
      <c r="N32" s="167"/>
      <c r="O32" s="167"/>
      <c r="P32" s="114"/>
      <c r="Q32" s="115"/>
      <c r="R32" s="161"/>
      <c r="S32" s="261"/>
      <c r="T32" s="261"/>
      <c r="U32" s="200"/>
      <c r="V32" s="198"/>
    </row>
    <row r="33" spans="1:22" ht="81" customHeight="1" x14ac:dyDescent="0.15">
      <c r="A33" s="153"/>
      <c r="B33" s="158"/>
      <c r="C33" s="159"/>
      <c r="D33" s="159"/>
      <c r="E33" s="156"/>
      <c r="F33" s="121" t="str">
        <f t="shared" si="0"/>
        <v/>
      </c>
      <c r="G33" s="113"/>
      <c r="H33" s="179"/>
      <c r="I33" s="112"/>
      <c r="J33" s="113"/>
      <c r="K33" s="112"/>
      <c r="L33" s="112"/>
      <c r="M33" s="163"/>
      <c r="N33" s="167"/>
      <c r="O33" s="167"/>
      <c r="P33" s="114"/>
      <c r="Q33" s="115"/>
      <c r="R33" s="161"/>
      <c r="S33" s="261"/>
      <c r="T33" s="261"/>
      <c r="U33" s="200"/>
      <c r="V33" s="198"/>
    </row>
    <row r="34" spans="1:22" ht="81" customHeight="1" x14ac:dyDescent="0.15">
      <c r="A34" s="153"/>
      <c r="B34" s="158"/>
      <c r="C34" s="159"/>
      <c r="D34" s="159"/>
      <c r="E34" s="156"/>
      <c r="F34" s="121" t="str">
        <f t="shared" ref="F34:F38" si="3">IF(E34="","",DATEDIF(E34,$E$13,"Y"))</f>
        <v/>
      </c>
      <c r="G34" s="113"/>
      <c r="H34" s="179"/>
      <c r="I34" s="112"/>
      <c r="J34" s="113"/>
      <c r="K34" s="112"/>
      <c r="L34" s="112"/>
      <c r="M34" s="163"/>
      <c r="N34" s="167"/>
      <c r="O34" s="167"/>
      <c r="P34" s="114"/>
      <c r="Q34" s="115"/>
      <c r="R34" s="161"/>
      <c r="S34" s="261"/>
      <c r="T34" s="261"/>
      <c r="U34" s="200"/>
      <c r="V34" s="198"/>
    </row>
    <row r="35" spans="1:22" ht="81" customHeight="1" x14ac:dyDescent="0.15">
      <c r="A35" s="153"/>
      <c r="B35" s="158"/>
      <c r="C35" s="159"/>
      <c r="D35" s="159"/>
      <c r="E35" s="156"/>
      <c r="F35" s="121" t="str">
        <f t="shared" si="3"/>
        <v/>
      </c>
      <c r="G35" s="113"/>
      <c r="H35" s="179"/>
      <c r="I35" s="112"/>
      <c r="J35" s="113"/>
      <c r="K35" s="112"/>
      <c r="L35" s="112"/>
      <c r="M35" s="163"/>
      <c r="N35" s="167"/>
      <c r="O35" s="167"/>
      <c r="P35" s="114"/>
      <c r="Q35" s="115"/>
      <c r="R35" s="161"/>
      <c r="S35" s="261"/>
      <c r="T35" s="261"/>
      <c r="U35" s="200"/>
      <c r="V35" s="198"/>
    </row>
    <row r="36" spans="1:22" ht="81" customHeight="1" x14ac:dyDescent="0.15">
      <c r="A36" s="153"/>
      <c r="B36" s="158"/>
      <c r="C36" s="159"/>
      <c r="D36" s="159"/>
      <c r="E36" s="156"/>
      <c r="F36" s="121" t="str">
        <f t="shared" si="3"/>
        <v/>
      </c>
      <c r="G36" s="113"/>
      <c r="H36" s="179"/>
      <c r="I36" s="112"/>
      <c r="J36" s="113"/>
      <c r="K36" s="112"/>
      <c r="L36" s="112"/>
      <c r="M36" s="163"/>
      <c r="N36" s="167"/>
      <c r="O36" s="167"/>
      <c r="P36" s="114"/>
      <c r="Q36" s="115"/>
      <c r="R36" s="161"/>
      <c r="S36" s="261"/>
      <c r="T36" s="261"/>
      <c r="U36" s="200"/>
      <c r="V36" s="198"/>
    </row>
    <row r="37" spans="1:22" ht="81" customHeight="1" x14ac:dyDescent="0.15">
      <c r="A37" s="153"/>
      <c r="B37" s="158"/>
      <c r="C37" s="159"/>
      <c r="D37" s="159"/>
      <c r="E37" s="156"/>
      <c r="F37" s="121" t="str">
        <f t="shared" si="3"/>
        <v/>
      </c>
      <c r="G37" s="113"/>
      <c r="H37" s="179"/>
      <c r="I37" s="112"/>
      <c r="J37" s="113"/>
      <c r="K37" s="112"/>
      <c r="L37" s="112"/>
      <c r="M37" s="163"/>
      <c r="N37" s="167"/>
      <c r="O37" s="167"/>
      <c r="P37" s="114"/>
      <c r="Q37" s="115"/>
      <c r="R37" s="161"/>
      <c r="S37" s="261"/>
      <c r="T37" s="261"/>
      <c r="U37" s="200"/>
      <c r="V37" s="198"/>
    </row>
    <row r="38" spans="1:22" ht="81" customHeight="1" x14ac:dyDescent="0.15">
      <c r="A38" s="153"/>
      <c r="B38" s="158"/>
      <c r="C38" s="159"/>
      <c r="D38" s="159"/>
      <c r="E38" s="156"/>
      <c r="F38" s="121" t="str">
        <f t="shared" si="3"/>
        <v/>
      </c>
      <c r="G38" s="113"/>
      <c r="H38" s="179"/>
      <c r="I38" s="112"/>
      <c r="J38" s="113"/>
      <c r="K38" s="112"/>
      <c r="L38" s="112"/>
      <c r="M38" s="163"/>
      <c r="N38" s="167"/>
      <c r="O38" s="167"/>
      <c r="P38" s="114"/>
      <c r="Q38" s="115"/>
      <c r="R38" s="161"/>
      <c r="S38" s="261"/>
      <c r="T38" s="261"/>
      <c r="U38" s="200"/>
      <c r="V38" s="198"/>
    </row>
    <row r="39" spans="1:22" ht="81" customHeight="1" x14ac:dyDescent="0.15">
      <c r="A39" s="153"/>
      <c r="B39" s="158"/>
      <c r="C39" s="159"/>
      <c r="D39" s="159"/>
      <c r="E39" s="156"/>
      <c r="F39" s="121" t="str">
        <f t="shared" ref="F39:F41" si="4">IF(E39="","",DATEDIF(E39,$E$13,"Y"))</f>
        <v/>
      </c>
      <c r="G39" s="113"/>
      <c r="H39" s="179"/>
      <c r="I39" s="112"/>
      <c r="J39" s="113"/>
      <c r="K39" s="112"/>
      <c r="L39" s="112"/>
      <c r="M39" s="163"/>
      <c r="N39" s="167"/>
      <c r="O39" s="167"/>
      <c r="P39" s="114"/>
      <c r="Q39" s="115"/>
      <c r="R39" s="161"/>
      <c r="S39" s="261"/>
      <c r="T39" s="261"/>
      <c r="U39" s="200"/>
      <c r="V39" s="198"/>
    </row>
    <row r="40" spans="1:22" ht="81" customHeight="1" x14ac:dyDescent="0.15">
      <c r="A40" s="153"/>
      <c r="B40" s="158"/>
      <c r="C40" s="159"/>
      <c r="D40" s="159"/>
      <c r="E40" s="156"/>
      <c r="F40" s="121" t="str">
        <f t="shared" si="4"/>
        <v/>
      </c>
      <c r="G40" s="113"/>
      <c r="H40" s="179"/>
      <c r="I40" s="112"/>
      <c r="J40" s="113"/>
      <c r="K40" s="112"/>
      <c r="L40" s="112"/>
      <c r="M40" s="163"/>
      <c r="N40" s="167"/>
      <c r="O40" s="167"/>
      <c r="P40" s="114"/>
      <c r="Q40" s="115"/>
      <c r="R40" s="161"/>
      <c r="S40" s="261"/>
      <c r="T40" s="261"/>
      <c r="U40" s="200"/>
      <c r="V40" s="198"/>
    </row>
    <row r="41" spans="1:22" ht="81" customHeight="1" x14ac:dyDescent="0.15">
      <c r="A41" s="153"/>
      <c r="B41" s="158"/>
      <c r="C41" s="159"/>
      <c r="D41" s="159"/>
      <c r="E41" s="156"/>
      <c r="F41" s="121" t="str">
        <f t="shared" si="4"/>
        <v/>
      </c>
      <c r="G41" s="113"/>
      <c r="H41" s="179"/>
      <c r="I41" s="112"/>
      <c r="J41" s="113"/>
      <c r="K41" s="112"/>
      <c r="L41" s="112"/>
      <c r="M41" s="163"/>
      <c r="N41" s="167"/>
      <c r="O41" s="167"/>
      <c r="P41" s="114"/>
      <c r="Q41" s="115"/>
      <c r="R41" s="161"/>
      <c r="S41" s="261"/>
      <c r="T41" s="261"/>
      <c r="U41" s="200"/>
      <c r="V41" s="198"/>
    </row>
    <row r="42" spans="1:22" ht="81" customHeight="1" x14ac:dyDescent="0.15">
      <c r="A42" s="153"/>
      <c r="B42" s="158"/>
      <c r="C42" s="159"/>
      <c r="D42" s="159"/>
      <c r="E42" s="156"/>
      <c r="F42" s="121" t="str">
        <f t="shared" ref="F42:F45" si="5">IF(E42="","",DATEDIF(E42,$E$13,"Y"))</f>
        <v/>
      </c>
      <c r="G42" s="113"/>
      <c r="H42" s="179"/>
      <c r="I42" s="112"/>
      <c r="J42" s="113"/>
      <c r="K42" s="112"/>
      <c r="L42" s="112"/>
      <c r="M42" s="163"/>
      <c r="N42" s="167"/>
      <c r="O42" s="167"/>
      <c r="P42" s="114"/>
      <c r="Q42" s="115"/>
      <c r="R42" s="161"/>
      <c r="S42" s="261"/>
      <c r="T42" s="261"/>
      <c r="U42" s="200"/>
      <c r="V42" s="198"/>
    </row>
    <row r="43" spans="1:22" ht="78" customHeight="1" x14ac:dyDescent="0.15">
      <c r="A43" s="153"/>
      <c r="B43" s="158"/>
      <c r="C43" s="159"/>
      <c r="D43" s="159"/>
      <c r="E43" s="156"/>
      <c r="F43" s="121" t="str">
        <f t="shared" si="5"/>
        <v/>
      </c>
      <c r="G43" s="113"/>
      <c r="H43" s="179"/>
      <c r="I43" s="112"/>
      <c r="J43" s="113"/>
      <c r="K43" s="112"/>
      <c r="L43" s="112"/>
      <c r="M43" s="163"/>
      <c r="N43" s="167"/>
      <c r="O43" s="167"/>
      <c r="P43" s="114"/>
      <c r="Q43" s="115"/>
      <c r="R43" s="161"/>
      <c r="S43" s="261"/>
      <c r="T43" s="261"/>
      <c r="U43" s="200"/>
      <c r="V43" s="198"/>
    </row>
    <row r="44" spans="1:22" ht="78" customHeight="1" x14ac:dyDescent="0.15">
      <c r="A44" s="153"/>
      <c r="B44" s="158"/>
      <c r="C44" s="159"/>
      <c r="D44" s="159"/>
      <c r="E44" s="156"/>
      <c r="F44" s="121" t="str">
        <f t="shared" si="5"/>
        <v/>
      </c>
      <c r="G44" s="113"/>
      <c r="H44" s="179"/>
      <c r="I44" s="112"/>
      <c r="J44" s="113"/>
      <c r="K44" s="112"/>
      <c r="L44" s="112"/>
      <c r="M44" s="163"/>
      <c r="N44" s="167"/>
      <c r="O44" s="167"/>
      <c r="P44" s="114"/>
      <c r="Q44" s="115"/>
      <c r="R44" s="161"/>
      <c r="S44" s="261"/>
      <c r="T44" s="261"/>
      <c r="U44" s="200"/>
      <c r="V44" s="198"/>
    </row>
    <row r="45" spans="1:22" ht="78" customHeight="1" x14ac:dyDescent="0.15">
      <c r="A45" s="153"/>
      <c r="B45" s="158"/>
      <c r="C45" s="159"/>
      <c r="D45" s="159"/>
      <c r="E45" s="156"/>
      <c r="F45" s="121" t="str">
        <f t="shared" si="5"/>
        <v/>
      </c>
      <c r="G45" s="113"/>
      <c r="H45" s="179"/>
      <c r="I45" s="112"/>
      <c r="J45" s="113"/>
      <c r="K45" s="112"/>
      <c r="L45" s="112"/>
      <c r="M45" s="163"/>
      <c r="N45" s="167"/>
      <c r="O45" s="167"/>
      <c r="P45" s="114"/>
      <c r="Q45" s="115"/>
      <c r="R45" s="161"/>
      <c r="S45" s="261"/>
      <c r="T45" s="261"/>
      <c r="U45" s="200"/>
      <c r="V45" s="198"/>
    </row>
    <row r="46" spans="1:22" ht="78" customHeight="1" x14ac:dyDescent="0.15">
      <c r="A46" s="153"/>
      <c r="B46" s="158"/>
      <c r="C46" s="159"/>
      <c r="D46" s="159"/>
      <c r="E46" s="156"/>
      <c r="F46" s="121" t="str">
        <f t="shared" ref="F46:F51" si="6">IF(E46="","",DATEDIF(E46,$E$13,"Y"))</f>
        <v/>
      </c>
      <c r="G46" s="113"/>
      <c r="H46" s="179"/>
      <c r="I46" s="112"/>
      <c r="J46" s="113"/>
      <c r="K46" s="112"/>
      <c r="L46" s="112"/>
      <c r="M46" s="163"/>
      <c r="N46" s="167"/>
      <c r="O46" s="167"/>
      <c r="P46" s="114"/>
      <c r="Q46" s="115"/>
      <c r="R46" s="161"/>
      <c r="S46" s="261"/>
      <c r="T46" s="261"/>
      <c r="U46" s="200"/>
      <c r="V46" s="198"/>
    </row>
    <row r="47" spans="1:22" ht="78" customHeight="1" x14ac:dyDescent="0.15">
      <c r="A47" s="153"/>
      <c r="B47" s="158"/>
      <c r="C47" s="159"/>
      <c r="D47" s="159"/>
      <c r="E47" s="156"/>
      <c r="F47" s="121" t="str">
        <f t="shared" si="6"/>
        <v/>
      </c>
      <c r="G47" s="113"/>
      <c r="H47" s="179"/>
      <c r="I47" s="112"/>
      <c r="J47" s="113"/>
      <c r="K47" s="112"/>
      <c r="L47" s="112"/>
      <c r="M47" s="163"/>
      <c r="N47" s="167"/>
      <c r="O47" s="167"/>
      <c r="P47" s="114"/>
      <c r="Q47" s="115"/>
      <c r="R47" s="161"/>
      <c r="S47" s="261"/>
      <c r="T47" s="261"/>
      <c r="U47" s="200"/>
      <c r="V47" s="198"/>
    </row>
    <row r="48" spans="1:22" ht="78" customHeight="1" x14ac:dyDescent="0.15">
      <c r="A48" s="153"/>
      <c r="B48" s="158"/>
      <c r="C48" s="159"/>
      <c r="D48" s="159"/>
      <c r="E48" s="156"/>
      <c r="F48" s="121" t="str">
        <f t="shared" si="6"/>
        <v/>
      </c>
      <c r="G48" s="113"/>
      <c r="H48" s="179"/>
      <c r="I48" s="112"/>
      <c r="J48" s="113"/>
      <c r="K48" s="112"/>
      <c r="L48" s="112"/>
      <c r="M48" s="163"/>
      <c r="N48" s="167"/>
      <c r="O48" s="167"/>
      <c r="P48" s="114"/>
      <c r="Q48" s="115"/>
      <c r="R48" s="161"/>
      <c r="S48" s="261"/>
      <c r="T48" s="261"/>
      <c r="U48" s="200"/>
      <c r="V48" s="198"/>
    </row>
    <row r="49" spans="1:22" ht="78" customHeight="1" x14ac:dyDescent="0.15">
      <c r="A49" s="153"/>
      <c r="B49" s="158"/>
      <c r="C49" s="159"/>
      <c r="D49" s="159"/>
      <c r="E49" s="156"/>
      <c r="F49" s="121" t="str">
        <f t="shared" si="6"/>
        <v/>
      </c>
      <c r="G49" s="113"/>
      <c r="H49" s="179"/>
      <c r="I49" s="112"/>
      <c r="J49" s="113"/>
      <c r="K49" s="112"/>
      <c r="L49" s="112"/>
      <c r="M49" s="163"/>
      <c r="N49" s="167"/>
      <c r="O49" s="167"/>
      <c r="P49" s="114"/>
      <c r="Q49" s="115"/>
      <c r="R49" s="161"/>
      <c r="S49" s="261"/>
      <c r="T49" s="261"/>
      <c r="U49" s="200"/>
      <c r="V49" s="198"/>
    </row>
    <row r="50" spans="1:22" ht="78" customHeight="1" x14ac:dyDescent="0.15">
      <c r="A50" s="153"/>
      <c r="B50" s="158"/>
      <c r="C50" s="159"/>
      <c r="D50" s="159"/>
      <c r="E50" s="156"/>
      <c r="F50" s="121" t="str">
        <f t="shared" si="6"/>
        <v/>
      </c>
      <c r="G50" s="113"/>
      <c r="H50" s="179"/>
      <c r="I50" s="112"/>
      <c r="J50" s="113"/>
      <c r="K50" s="112"/>
      <c r="L50" s="112"/>
      <c r="M50" s="163"/>
      <c r="N50" s="167"/>
      <c r="O50" s="167"/>
      <c r="P50" s="114"/>
      <c r="Q50" s="115"/>
      <c r="R50" s="161"/>
      <c r="S50" s="261"/>
      <c r="T50" s="261"/>
      <c r="U50" s="200"/>
      <c r="V50" s="198"/>
    </row>
    <row r="51" spans="1:22" ht="78" customHeight="1" x14ac:dyDescent="0.15">
      <c r="A51" s="153"/>
      <c r="B51" s="158"/>
      <c r="C51" s="159"/>
      <c r="D51" s="159"/>
      <c r="E51" s="156"/>
      <c r="F51" s="121" t="str">
        <f t="shared" si="6"/>
        <v/>
      </c>
      <c r="G51" s="113"/>
      <c r="H51" s="179"/>
      <c r="I51" s="112"/>
      <c r="J51" s="113"/>
      <c r="K51" s="112"/>
      <c r="L51" s="112"/>
      <c r="M51" s="163"/>
      <c r="N51" s="167"/>
      <c r="O51" s="167"/>
      <c r="P51" s="114"/>
      <c r="Q51" s="115"/>
      <c r="R51" s="161"/>
      <c r="S51" s="261"/>
      <c r="T51" s="261"/>
      <c r="U51" s="200"/>
      <c r="V51" s="198"/>
    </row>
    <row r="52" spans="1:22" ht="78" customHeight="1" x14ac:dyDescent="0.15">
      <c r="A52" s="153"/>
      <c r="B52" s="158"/>
      <c r="C52" s="159"/>
      <c r="D52" s="159"/>
      <c r="E52" s="156"/>
      <c r="F52" s="121" t="str">
        <f t="shared" ref="F52:F57" si="7">IF(E52="","",DATEDIF(E52,$E$13,"Y"))</f>
        <v/>
      </c>
      <c r="G52" s="113"/>
      <c r="H52" s="179"/>
      <c r="I52" s="112"/>
      <c r="J52" s="113"/>
      <c r="K52" s="112"/>
      <c r="L52" s="112"/>
      <c r="M52" s="163"/>
      <c r="N52" s="167"/>
      <c r="O52" s="167"/>
      <c r="P52" s="114"/>
      <c r="Q52" s="115"/>
      <c r="R52" s="161"/>
      <c r="S52" s="261"/>
      <c r="T52" s="261"/>
      <c r="U52" s="200"/>
      <c r="V52" s="198"/>
    </row>
    <row r="53" spans="1:22" ht="78" customHeight="1" x14ac:dyDescent="0.15">
      <c r="A53" s="153"/>
      <c r="B53" s="158"/>
      <c r="C53" s="159"/>
      <c r="D53" s="159"/>
      <c r="E53" s="156"/>
      <c r="F53" s="121" t="str">
        <f t="shared" si="7"/>
        <v/>
      </c>
      <c r="G53" s="113"/>
      <c r="H53" s="179"/>
      <c r="I53" s="112"/>
      <c r="J53" s="113"/>
      <c r="K53" s="112"/>
      <c r="L53" s="112"/>
      <c r="M53" s="163"/>
      <c r="N53" s="167"/>
      <c r="O53" s="167"/>
      <c r="P53" s="114"/>
      <c r="Q53" s="115"/>
      <c r="R53" s="161"/>
      <c r="S53" s="261"/>
      <c r="T53" s="261"/>
      <c r="U53" s="200"/>
      <c r="V53" s="198"/>
    </row>
    <row r="54" spans="1:22" ht="79.5" customHeight="1" x14ac:dyDescent="0.15">
      <c r="A54" s="153"/>
      <c r="B54" s="158"/>
      <c r="C54" s="159"/>
      <c r="D54" s="159"/>
      <c r="E54" s="156"/>
      <c r="F54" s="121" t="str">
        <f t="shared" si="7"/>
        <v/>
      </c>
      <c r="G54" s="113"/>
      <c r="H54" s="179"/>
      <c r="I54" s="112"/>
      <c r="J54" s="113"/>
      <c r="K54" s="112"/>
      <c r="L54" s="112"/>
      <c r="M54" s="163"/>
      <c r="N54" s="167"/>
      <c r="O54" s="167"/>
      <c r="P54" s="114"/>
      <c r="Q54" s="115"/>
      <c r="R54" s="161"/>
      <c r="S54" s="261"/>
      <c r="T54" s="261"/>
      <c r="U54" s="200"/>
      <c r="V54" s="198"/>
    </row>
    <row r="55" spans="1:22" ht="79.5" customHeight="1" x14ac:dyDescent="0.15">
      <c r="A55" s="153"/>
      <c r="B55" s="158"/>
      <c r="C55" s="159"/>
      <c r="D55" s="159"/>
      <c r="E55" s="156"/>
      <c r="F55" s="121" t="str">
        <f t="shared" si="7"/>
        <v/>
      </c>
      <c r="G55" s="113"/>
      <c r="H55" s="179"/>
      <c r="I55" s="112"/>
      <c r="J55" s="113"/>
      <c r="K55" s="112"/>
      <c r="L55" s="112"/>
      <c r="M55" s="163"/>
      <c r="N55" s="167"/>
      <c r="O55" s="167"/>
      <c r="P55" s="114"/>
      <c r="Q55" s="115"/>
      <c r="R55" s="161"/>
      <c r="S55" s="261"/>
      <c r="T55" s="261"/>
      <c r="U55" s="200"/>
      <c r="V55" s="198"/>
    </row>
    <row r="56" spans="1:22" ht="79.5" customHeight="1" x14ac:dyDescent="0.15">
      <c r="A56" s="153"/>
      <c r="B56" s="158"/>
      <c r="C56" s="159"/>
      <c r="D56" s="159"/>
      <c r="E56" s="156"/>
      <c r="F56" s="121" t="str">
        <f t="shared" si="7"/>
        <v/>
      </c>
      <c r="G56" s="113"/>
      <c r="H56" s="179"/>
      <c r="I56" s="112"/>
      <c r="J56" s="113"/>
      <c r="K56" s="112"/>
      <c r="L56" s="112"/>
      <c r="M56" s="163"/>
      <c r="N56" s="167"/>
      <c r="O56" s="167"/>
      <c r="P56" s="114"/>
      <c r="Q56" s="115"/>
      <c r="R56" s="161"/>
      <c r="S56" s="261"/>
      <c r="T56" s="261"/>
      <c r="U56" s="200"/>
      <c r="V56" s="198"/>
    </row>
    <row r="57" spans="1:22" ht="78" customHeight="1" x14ac:dyDescent="0.15">
      <c r="A57" s="153"/>
      <c r="B57" s="158"/>
      <c r="C57" s="159"/>
      <c r="D57" s="159"/>
      <c r="E57" s="156"/>
      <c r="F57" s="121" t="str">
        <f t="shared" si="7"/>
        <v/>
      </c>
      <c r="G57" s="113"/>
      <c r="H57" s="179"/>
      <c r="I57" s="112"/>
      <c r="J57" s="113"/>
      <c r="K57" s="112"/>
      <c r="L57" s="112"/>
      <c r="M57" s="163"/>
      <c r="N57" s="167"/>
      <c r="O57" s="167"/>
      <c r="P57" s="114"/>
      <c r="Q57" s="115"/>
      <c r="R57" s="161"/>
      <c r="S57" s="261"/>
      <c r="T57" s="261"/>
      <c r="U57" s="200"/>
      <c r="V57" s="198"/>
    </row>
    <row r="58" spans="1:22" ht="78" customHeight="1" x14ac:dyDescent="0.15">
      <c r="A58" s="153"/>
      <c r="B58" s="158"/>
      <c r="C58" s="159"/>
      <c r="D58" s="159"/>
      <c r="E58" s="156"/>
      <c r="F58" s="121" t="str">
        <f t="shared" ref="F58:F65" si="8">IF(E58="","",DATEDIF(E58,$E$13,"Y"))</f>
        <v/>
      </c>
      <c r="G58" s="113"/>
      <c r="H58" s="179"/>
      <c r="I58" s="112"/>
      <c r="J58" s="113"/>
      <c r="K58" s="112"/>
      <c r="L58" s="112"/>
      <c r="M58" s="163"/>
      <c r="N58" s="167"/>
      <c r="O58" s="167"/>
      <c r="P58" s="114"/>
      <c r="Q58" s="115"/>
      <c r="R58" s="161"/>
      <c r="S58" s="261"/>
      <c r="T58" s="261"/>
      <c r="U58" s="200"/>
      <c r="V58" s="198"/>
    </row>
    <row r="59" spans="1:22" ht="78" customHeight="1" x14ac:dyDescent="0.15">
      <c r="A59" s="153"/>
      <c r="B59" s="158"/>
      <c r="C59" s="159"/>
      <c r="D59" s="159"/>
      <c r="E59" s="156"/>
      <c r="F59" s="121" t="str">
        <f t="shared" si="8"/>
        <v/>
      </c>
      <c r="G59" s="113"/>
      <c r="H59" s="179"/>
      <c r="I59" s="112"/>
      <c r="J59" s="113"/>
      <c r="K59" s="112"/>
      <c r="L59" s="112"/>
      <c r="M59" s="163"/>
      <c r="N59" s="167"/>
      <c r="O59" s="167"/>
      <c r="P59" s="114"/>
      <c r="Q59" s="115"/>
      <c r="R59" s="161"/>
      <c r="S59" s="261"/>
      <c r="T59" s="261"/>
      <c r="U59" s="200"/>
      <c r="V59" s="198"/>
    </row>
    <row r="60" spans="1:22" ht="78" customHeight="1" x14ac:dyDescent="0.15">
      <c r="A60" s="153"/>
      <c r="B60" s="158"/>
      <c r="C60" s="159"/>
      <c r="D60" s="159"/>
      <c r="E60" s="156"/>
      <c r="F60" s="121" t="str">
        <f t="shared" si="8"/>
        <v/>
      </c>
      <c r="G60" s="113"/>
      <c r="H60" s="179"/>
      <c r="I60" s="112"/>
      <c r="J60" s="113"/>
      <c r="K60" s="112"/>
      <c r="L60" s="112"/>
      <c r="M60" s="163"/>
      <c r="N60" s="167"/>
      <c r="O60" s="167"/>
      <c r="P60" s="114"/>
      <c r="Q60" s="115"/>
      <c r="R60" s="161"/>
      <c r="S60" s="261"/>
      <c r="T60" s="261"/>
      <c r="U60" s="200"/>
      <c r="V60" s="198"/>
    </row>
    <row r="61" spans="1:22" ht="78" customHeight="1" x14ac:dyDescent="0.15">
      <c r="A61" s="153"/>
      <c r="B61" s="158"/>
      <c r="C61" s="159"/>
      <c r="D61" s="159"/>
      <c r="E61" s="156"/>
      <c r="F61" s="121" t="str">
        <f t="shared" si="8"/>
        <v/>
      </c>
      <c r="G61" s="113"/>
      <c r="H61" s="179"/>
      <c r="I61" s="112"/>
      <c r="J61" s="113"/>
      <c r="K61" s="112"/>
      <c r="L61" s="112"/>
      <c r="M61" s="163"/>
      <c r="N61" s="167"/>
      <c r="O61" s="167"/>
      <c r="P61" s="114"/>
      <c r="Q61" s="115"/>
      <c r="R61" s="161"/>
      <c r="S61" s="261"/>
      <c r="T61" s="261"/>
      <c r="U61" s="200"/>
      <c r="V61" s="198"/>
    </row>
    <row r="62" spans="1:22" ht="78" customHeight="1" x14ac:dyDescent="0.15">
      <c r="A62" s="153"/>
      <c r="B62" s="158"/>
      <c r="C62" s="159"/>
      <c r="D62" s="159"/>
      <c r="E62" s="156"/>
      <c r="F62" s="121" t="str">
        <f t="shared" si="8"/>
        <v/>
      </c>
      <c r="G62" s="113"/>
      <c r="H62" s="179"/>
      <c r="I62" s="112"/>
      <c r="J62" s="113"/>
      <c r="K62" s="112"/>
      <c r="L62" s="112"/>
      <c r="M62" s="163"/>
      <c r="N62" s="167"/>
      <c r="O62" s="167"/>
      <c r="P62" s="114"/>
      <c r="Q62" s="115"/>
      <c r="R62" s="161"/>
      <c r="S62" s="261"/>
      <c r="T62" s="261"/>
      <c r="U62" s="200"/>
      <c r="V62" s="198"/>
    </row>
    <row r="63" spans="1:22" ht="78" customHeight="1" x14ac:dyDescent="0.15">
      <c r="A63" s="153"/>
      <c r="B63" s="158"/>
      <c r="C63" s="159"/>
      <c r="D63" s="159"/>
      <c r="E63" s="156"/>
      <c r="F63" s="121" t="str">
        <f t="shared" si="8"/>
        <v/>
      </c>
      <c r="G63" s="113"/>
      <c r="H63" s="179"/>
      <c r="I63" s="112"/>
      <c r="J63" s="113"/>
      <c r="K63" s="112"/>
      <c r="L63" s="112"/>
      <c r="M63" s="163"/>
      <c r="N63" s="167"/>
      <c r="O63" s="167"/>
      <c r="P63" s="114"/>
      <c r="Q63" s="115"/>
      <c r="R63" s="161"/>
      <c r="S63" s="261"/>
      <c r="T63" s="261"/>
      <c r="U63" s="200"/>
      <c r="V63" s="198"/>
    </row>
    <row r="64" spans="1:22" ht="78" customHeight="1" x14ac:dyDescent="0.15">
      <c r="A64" s="153"/>
      <c r="B64" s="158"/>
      <c r="C64" s="159"/>
      <c r="D64" s="159"/>
      <c r="E64" s="156"/>
      <c r="F64" s="121" t="str">
        <f t="shared" si="8"/>
        <v/>
      </c>
      <c r="G64" s="113"/>
      <c r="H64" s="179"/>
      <c r="I64" s="112"/>
      <c r="J64" s="113"/>
      <c r="K64" s="112"/>
      <c r="L64" s="112"/>
      <c r="M64" s="163"/>
      <c r="N64" s="167"/>
      <c r="O64" s="167"/>
      <c r="P64" s="114"/>
      <c r="Q64" s="115"/>
      <c r="R64" s="161"/>
      <c r="S64" s="261"/>
      <c r="T64" s="261"/>
      <c r="U64" s="200"/>
      <c r="V64" s="198"/>
    </row>
    <row r="65" spans="1:22" ht="78" customHeight="1" x14ac:dyDescent="0.15">
      <c r="A65" s="153"/>
      <c r="B65" s="158"/>
      <c r="C65" s="159"/>
      <c r="D65" s="159"/>
      <c r="E65" s="156"/>
      <c r="F65" s="121" t="str">
        <f t="shared" si="8"/>
        <v/>
      </c>
      <c r="G65" s="113"/>
      <c r="H65" s="179"/>
      <c r="I65" s="112"/>
      <c r="J65" s="113"/>
      <c r="K65" s="112"/>
      <c r="L65" s="112"/>
      <c r="M65" s="163"/>
      <c r="N65" s="167"/>
      <c r="O65" s="167"/>
      <c r="P65" s="114"/>
      <c r="Q65" s="115"/>
      <c r="R65" s="161"/>
      <c r="S65" s="261"/>
      <c r="T65" s="261"/>
      <c r="U65" s="200"/>
      <c r="V65" s="198"/>
    </row>
    <row r="66" spans="1:22" ht="78" customHeight="1" x14ac:dyDescent="0.15">
      <c r="A66" s="153"/>
      <c r="B66" s="158"/>
      <c r="C66" s="159"/>
      <c r="D66" s="159"/>
      <c r="E66" s="156"/>
      <c r="F66" s="121" t="str">
        <f t="shared" ref="F66:F73" si="9">IF(E66="","",DATEDIF(E66,$E$13,"Y"))</f>
        <v/>
      </c>
      <c r="G66" s="113"/>
      <c r="H66" s="179"/>
      <c r="I66" s="112"/>
      <c r="J66" s="113"/>
      <c r="K66" s="112"/>
      <c r="L66" s="112"/>
      <c r="M66" s="163"/>
      <c r="N66" s="167"/>
      <c r="O66" s="167"/>
      <c r="P66" s="114"/>
      <c r="Q66" s="115"/>
      <c r="R66" s="161"/>
      <c r="S66" s="261"/>
      <c r="T66" s="261"/>
      <c r="U66" s="200"/>
      <c r="V66" s="198"/>
    </row>
    <row r="67" spans="1:22" ht="78" customHeight="1" x14ac:dyDescent="0.15">
      <c r="A67" s="153"/>
      <c r="B67" s="158"/>
      <c r="C67" s="159"/>
      <c r="D67" s="159"/>
      <c r="E67" s="156"/>
      <c r="F67" s="121" t="str">
        <f t="shared" si="9"/>
        <v/>
      </c>
      <c r="G67" s="113"/>
      <c r="H67" s="179"/>
      <c r="I67" s="112"/>
      <c r="J67" s="113"/>
      <c r="K67" s="112"/>
      <c r="L67" s="112"/>
      <c r="M67" s="163"/>
      <c r="N67" s="167"/>
      <c r="O67" s="167"/>
      <c r="P67" s="114"/>
      <c r="Q67" s="115"/>
      <c r="R67" s="161"/>
      <c r="S67" s="261"/>
      <c r="T67" s="261"/>
      <c r="U67" s="200"/>
      <c r="V67" s="198"/>
    </row>
    <row r="68" spans="1:22" ht="78" customHeight="1" x14ac:dyDescent="0.15">
      <c r="A68" s="153"/>
      <c r="B68" s="158"/>
      <c r="C68" s="159"/>
      <c r="D68" s="159"/>
      <c r="E68" s="156"/>
      <c r="F68" s="121" t="str">
        <f t="shared" si="9"/>
        <v/>
      </c>
      <c r="G68" s="113"/>
      <c r="H68" s="179"/>
      <c r="I68" s="112"/>
      <c r="J68" s="113"/>
      <c r="K68" s="112"/>
      <c r="L68" s="112"/>
      <c r="M68" s="163"/>
      <c r="N68" s="167"/>
      <c r="O68" s="167"/>
      <c r="P68" s="114"/>
      <c r="Q68" s="115"/>
      <c r="R68" s="161"/>
      <c r="S68" s="261"/>
      <c r="T68" s="261"/>
      <c r="U68" s="200"/>
      <c r="V68" s="198"/>
    </row>
    <row r="69" spans="1:22" ht="78" customHeight="1" x14ac:dyDescent="0.15">
      <c r="A69" s="153"/>
      <c r="B69" s="158"/>
      <c r="C69" s="159"/>
      <c r="D69" s="159"/>
      <c r="E69" s="156"/>
      <c r="F69" s="121" t="str">
        <f t="shared" si="9"/>
        <v/>
      </c>
      <c r="G69" s="113"/>
      <c r="H69" s="179"/>
      <c r="I69" s="112"/>
      <c r="J69" s="113"/>
      <c r="K69" s="112"/>
      <c r="L69" s="112"/>
      <c r="M69" s="163"/>
      <c r="N69" s="167"/>
      <c r="O69" s="167"/>
      <c r="P69" s="114"/>
      <c r="Q69" s="115"/>
      <c r="R69" s="161"/>
      <c r="S69" s="261"/>
      <c r="T69" s="261"/>
      <c r="U69" s="200"/>
      <c r="V69" s="198"/>
    </row>
    <row r="70" spans="1:22" ht="78" customHeight="1" x14ac:dyDescent="0.15">
      <c r="A70" s="153"/>
      <c r="B70" s="158"/>
      <c r="C70" s="159"/>
      <c r="D70" s="159"/>
      <c r="E70" s="156"/>
      <c r="F70" s="121" t="str">
        <f t="shared" si="9"/>
        <v/>
      </c>
      <c r="G70" s="113"/>
      <c r="H70" s="179"/>
      <c r="I70" s="112"/>
      <c r="J70" s="113"/>
      <c r="K70" s="112"/>
      <c r="L70" s="112"/>
      <c r="M70" s="163"/>
      <c r="N70" s="167"/>
      <c r="O70" s="167"/>
      <c r="P70" s="114"/>
      <c r="Q70" s="115"/>
      <c r="R70" s="161"/>
      <c r="S70" s="261"/>
      <c r="T70" s="261"/>
      <c r="U70" s="200"/>
      <c r="V70" s="198"/>
    </row>
    <row r="71" spans="1:22" ht="78" customHeight="1" x14ac:dyDescent="0.15">
      <c r="A71" s="153"/>
      <c r="B71" s="158"/>
      <c r="C71" s="159"/>
      <c r="D71" s="159"/>
      <c r="E71" s="156"/>
      <c r="F71" s="121" t="str">
        <f t="shared" si="9"/>
        <v/>
      </c>
      <c r="G71" s="113"/>
      <c r="H71" s="179"/>
      <c r="I71" s="112"/>
      <c r="J71" s="113"/>
      <c r="K71" s="112"/>
      <c r="L71" s="112"/>
      <c r="M71" s="163"/>
      <c r="N71" s="167"/>
      <c r="O71" s="167"/>
      <c r="P71" s="114"/>
      <c r="Q71" s="115"/>
      <c r="R71" s="161"/>
      <c r="S71" s="261"/>
      <c r="T71" s="261"/>
      <c r="U71" s="200"/>
      <c r="V71" s="198"/>
    </row>
    <row r="72" spans="1:22" ht="78" customHeight="1" x14ac:dyDescent="0.15">
      <c r="A72" s="153"/>
      <c r="B72" s="158"/>
      <c r="C72" s="159"/>
      <c r="D72" s="159"/>
      <c r="E72" s="156"/>
      <c r="F72" s="121" t="str">
        <f t="shared" si="9"/>
        <v/>
      </c>
      <c r="G72" s="113"/>
      <c r="H72" s="179"/>
      <c r="I72" s="112"/>
      <c r="J72" s="113"/>
      <c r="K72" s="112"/>
      <c r="L72" s="112"/>
      <c r="M72" s="163"/>
      <c r="N72" s="167"/>
      <c r="O72" s="167"/>
      <c r="P72" s="114"/>
      <c r="Q72" s="115"/>
      <c r="R72" s="161"/>
      <c r="S72" s="261"/>
      <c r="T72" s="261"/>
      <c r="U72" s="200"/>
      <c r="V72" s="198"/>
    </row>
    <row r="73" spans="1:22" ht="80.25" customHeight="1" x14ac:dyDescent="0.15">
      <c r="A73" s="153"/>
      <c r="B73" s="158"/>
      <c r="C73" s="159"/>
      <c r="D73" s="159"/>
      <c r="E73" s="156"/>
      <c r="F73" s="121" t="str">
        <f t="shared" si="9"/>
        <v/>
      </c>
      <c r="G73" s="113"/>
      <c r="H73" s="179"/>
      <c r="I73" s="112"/>
      <c r="J73" s="113"/>
      <c r="K73" s="112"/>
      <c r="L73" s="112"/>
      <c r="M73" s="163"/>
      <c r="N73" s="167"/>
      <c r="O73" s="167"/>
      <c r="P73" s="114"/>
      <c r="Q73" s="115"/>
      <c r="R73" s="161"/>
      <c r="S73" s="261"/>
      <c r="T73" s="261"/>
      <c r="U73" s="200"/>
      <c r="V73" s="198"/>
    </row>
    <row r="74" spans="1:22" ht="50.1" customHeight="1" x14ac:dyDescent="0.15"/>
    <row r="75" spans="1:22" ht="50.1" customHeight="1" x14ac:dyDescent="0.15"/>
    <row r="76" spans="1:22" ht="50.1" customHeight="1" x14ac:dyDescent="0.15"/>
    <row r="77" spans="1:22" ht="50.1" customHeight="1" x14ac:dyDescent="0.15"/>
    <row r="78" spans="1:22" ht="50.1" customHeight="1" x14ac:dyDescent="0.15"/>
    <row r="79" spans="1:22" ht="50.1" customHeight="1" x14ac:dyDescent="0.15"/>
    <row r="80" spans="1:22" ht="50.1" customHeight="1" x14ac:dyDescent="0.15"/>
    <row r="81" ht="50.1" customHeight="1" x14ac:dyDescent="0.15"/>
    <row r="82" ht="50.1" customHeight="1" x14ac:dyDescent="0.15"/>
    <row r="83" ht="50.1" customHeight="1" x14ac:dyDescent="0.15"/>
    <row r="84" ht="50.1" customHeight="1" x14ac:dyDescent="0.15"/>
    <row r="85" ht="50.1" customHeight="1" x14ac:dyDescent="0.15"/>
    <row r="86" ht="50.1" customHeight="1" x14ac:dyDescent="0.15"/>
    <row r="87" ht="50.1" customHeight="1" x14ac:dyDescent="0.15"/>
    <row r="88" ht="50.1" customHeight="1" x14ac:dyDescent="0.15"/>
    <row r="89" ht="50.1" customHeight="1" x14ac:dyDescent="0.15"/>
    <row r="90" ht="50.1" customHeight="1" x14ac:dyDescent="0.15"/>
    <row r="91" ht="50.1" customHeight="1" x14ac:dyDescent="0.15"/>
    <row r="92" ht="50.1" customHeight="1" x14ac:dyDescent="0.15"/>
    <row r="93" ht="50.1" customHeight="1" x14ac:dyDescent="0.15"/>
    <row r="94" ht="50.1" customHeight="1" x14ac:dyDescent="0.15"/>
    <row r="95" ht="50.1" customHeight="1" x14ac:dyDescent="0.15"/>
    <row r="96" ht="50.1" customHeight="1" x14ac:dyDescent="0.15"/>
    <row r="97" ht="50.1" customHeight="1" x14ac:dyDescent="0.15"/>
    <row r="98" ht="50.1" customHeight="1" x14ac:dyDescent="0.15"/>
    <row r="99" ht="50.1" customHeight="1" x14ac:dyDescent="0.15"/>
    <row r="100" ht="50.1" customHeight="1" x14ac:dyDescent="0.15"/>
    <row r="101" ht="50.1" customHeight="1" x14ac:dyDescent="0.15"/>
    <row r="102" ht="50.1" customHeight="1" x14ac:dyDescent="0.15"/>
    <row r="103" ht="50.1" customHeight="1" x14ac:dyDescent="0.15"/>
    <row r="104" ht="50.1" customHeight="1" x14ac:dyDescent="0.15"/>
    <row r="105" ht="50.1" customHeight="1" x14ac:dyDescent="0.15"/>
    <row r="106" ht="50.1" customHeight="1" x14ac:dyDescent="0.15"/>
    <row r="107" ht="50.1" customHeight="1" x14ac:dyDescent="0.15"/>
    <row r="108" ht="50.1" customHeight="1" x14ac:dyDescent="0.15"/>
    <row r="109" ht="50.1" customHeight="1" x14ac:dyDescent="0.15"/>
    <row r="110" ht="50.1" customHeight="1" x14ac:dyDescent="0.15"/>
    <row r="111" ht="50.1" customHeight="1" x14ac:dyDescent="0.15"/>
    <row r="112" ht="50.1" customHeight="1" x14ac:dyDescent="0.15"/>
    <row r="113" ht="50.1" customHeight="1" x14ac:dyDescent="0.15"/>
    <row r="114" ht="50.1" customHeight="1" x14ac:dyDescent="0.15"/>
    <row r="115" ht="50.1" customHeight="1" x14ac:dyDescent="0.15"/>
    <row r="116" ht="50.1" customHeight="1" x14ac:dyDescent="0.15"/>
    <row r="117" ht="50.1" customHeight="1" x14ac:dyDescent="0.15"/>
    <row r="118" ht="50.1" customHeight="1" x14ac:dyDescent="0.15"/>
    <row r="119" ht="50.1" customHeight="1" x14ac:dyDescent="0.15"/>
    <row r="120" ht="50.1" customHeight="1" x14ac:dyDescent="0.15"/>
    <row r="121" ht="50.1" customHeight="1" x14ac:dyDescent="0.15"/>
    <row r="122" ht="50.1" customHeight="1" x14ac:dyDescent="0.15"/>
    <row r="123" ht="50.1" customHeight="1" x14ac:dyDescent="0.15"/>
    <row r="124" ht="50.1" customHeight="1" x14ac:dyDescent="0.15"/>
    <row r="125" ht="50.1" customHeight="1" x14ac:dyDescent="0.15"/>
    <row r="126" ht="50.1" customHeight="1" x14ac:dyDescent="0.15"/>
    <row r="127" ht="50.1" customHeight="1" x14ac:dyDescent="0.15"/>
    <row r="128" ht="50.1" customHeight="1" x14ac:dyDescent="0.15"/>
    <row r="129" ht="50.1" customHeight="1" x14ac:dyDescent="0.15"/>
    <row r="130" ht="50.1" customHeight="1" x14ac:dyDescent="0.15"/>
    <row r="131" ht="50.1" customHeight="1" x14ac:dyDescent="0.15"/>
    <row r="132" ht="50.1" customHeight="1" x14ac:dyDescent="0.15"/>
    <row r="133" ht="50.1" customHeight="1" x14ac:dyDescent="0.15"/>
    <row r="134" ht="50.1" customHeight="1" x14ac:dyDescent="0.15"/>
    <row r="135" ht="50.1" customHeight="1" x14ac:dyDescent="0.15"/>
    <row r="136" ht="50.1" customHeight="1" x14ac:dyDescent="0.15"/>
    <row r="137" ht="50.1" customHeight="1" x14ac:dyDescent="0.15"/>
    <row r="138" ht="50.1" customHeight="1" x14ac:dyDescent="0.15"/>
    <row r="139" ht="50.1" customHeight="1" x14ac:dyDescent="0.15"/>
    <row r="140" ht="50.1" customHeight="1" x14ac:dyDescent="0.15"/>
    <row r="141" ht="50.1" customHeight="1" x14ac:dyDescent="0.15"/>
    <row r="142" ht="50.1" customHeight="1" x14ac:dyDescent="0.15"/>
    <row r="143" ht="50.1" customHeight="1" x14ac:dyDescent="0.15"/>
    <row r="144" ht="50.1" customHeight="1" x14ac:dyDescent="0.15"/>
    <row r="145" ht="50.1" customHeight="1" x14ac:dyDescent="0.15"/>
    <row r="146" ht="50.1" customHeight="1" x14ac:dyDescent="0.15"/>
    <row r="147" ht="50.1" customHeight="1" x14ac:dyDescent="0.15"/>
    <row r="148" ht="50.1" customHeight="1" x14ac:dyDescent="0.15"/>
    <row r="149" ht="50.1" customHeight="1" x14ac:dyDescent="0.15"/>
    <row r="150" ht="50.1" customHeight="1" x14ac:dyDescent="0.15"/>
    <row r="151" ht="50.1" customHeight="1" x14ac:dyDescent="0.15"/>
    <row r="152" ht="50.1" customHeight="1" x14ac:dyDescent="0.15"/>
    <row r="153" ht="50.1" customHeight="1" x14ac:dyDescent="0.15"/>
    <row r="154" ht="50.1" customHeight="1" x14ac:dyDescent="0.15"/>
    <row r="155" ht="50.1" customHeight="1" x14ac:dyDescent="0.15"/>
    <row r="156" ht="50.1" customHeight="1" x14ac:dyDescent="0.15"/>
    <row r="157" ht="50.1" customHeight="1" x14ac:dyDescent="0.15"/>
    <row r="158" ht="50.1" customHeight="1" x14ac:dyDescent="0.15"/>
    <row r="159" ht="50.1" customHeight="1" x14ac:dyDescent="0.15"/>
    <row r="160" ht="50.1" customHeight="1" x14ac:dyDescent="0.15"/>
    <row r="161" ht="50.1" customHeight="1" x14ac:dyDescent="0.15"/>
    <row r="162" ht="50.1" customHeight="1" x14ac:dyDescent="0.15"/>
    <row r="163" ht="50.1" customHeight="1" x14ac:dyDescent="0.15"/>
    <row r="164" ht="50.1" customHeight="1" x14ac:dyDescent="0.15"/>
    <row r="165" ht="50.1" customHeight="1" x14ac:dyDescent="0.15"/>
    <row r="166" ht="50.1" customHeight="1" x14ac:dyDescent="0.15"/>
    <row r="167" ht="50.1" customHeight="1" x14ac:dyDescent="0.15"/>
    <row r="168" ht="50.1" customHeight="1" x14ac:dyDescent="0.15"/>
    <row r="169" ht="50.1" customHeight="1" x14ac:dyDescent="0.15"/>
    <row r="170" ht="50.1" customHeight="1" x14ac:dyDescent="0.15"/>
    <row r="171" ht="50.1" customHeight="1" x14ac:dyDescent="0.15"/>
    <row r="172" ht="50.1" customHeight="1" x14ac:dyDescent="0.15"/>
    <row r="173" ht="50.1" customHeight="1" x14ac:dyDescent="0.15"/>
    <row r="174" ht="50.1" customHeight="1" x14ac:dyDescent="0.15"/>
    <row r="175" ht="50.1" customHeight="1" x14ac:dyDescent="0.15"/>
    <row r="176" ht="50.1" customHeight="1" x14ac:dyDescent="0.15"/>
    <row r="177" ht="50.1" customHeight="1" x14ac:dyDescent="0.15"/>
    <row r="178" ht="50.1" customHeight="1" x14ac:dyDescent="0.15"/>
    <row r="179" ht="50.1" customHeight="1" x14ac:dyDescent="0.15"/>
    <row r="180" ht="50.1" customHeight="1" x14ac:dyDescent="0.15"/>
    <row r="181" ht="50.1" customHeight="1" x14ac:dyDescent="0.15"/>
    <row r="182" ht="50.1" customHeight="1" x14ac:dyDescent="0.15"/>
    <row r="183" ht="50.1" customHeight="1" x14ac:dyDescent="0.15"/>
    <row r="184" ht="50.1" customHeight="1" x14ac:dyDescent="0.15"/>
    <row r="185" ht="50.1" customHeight="1" x14ac:dyDescent="0.15"/>
    <row r="186" ht="50.1" customHeight="1" x14ac:dyDescent="0.15"/>
    <row r="187" ht="50.1" customHeight="1" x14ac:dyDescent="0.15"/>
    <row r="188" ht="50.1" customHeight="1" x14ac:dyDescent="0.15"/>
    <row r="189" ht="50.1" customHeight="1" x14ac:dyDescent="0.15"/>
    <row r="190" ht="50.1" customHeight="1" x14ac:dyDescent="0.15"/>
    <row r="191" ht="50.1" customHeight="1" x14ac:dyDescent="0.15"/>
    <row r="192" ht="50.1" customHeight="1" x14ac:dyDescent="0.15"/>
    <row r="193" ht="50.1" customHeight="1" x14ac:dyDescent="0.15"/>
    <row r="194" ht="50.1" customHeight="1" x14ac:dyDescent="0.15"/>
    <row r="195" ht="50.1" customHeight="1" x14ac:dyDescent="0.15"/>
    <row r="196" ht="50.1" customHeight="1" x14ac:dyDescent="0.15"/>
    <row r="197" ht="50.1" customHeight="1" x14ac:dyDescent="0.15"/>
    <row r="198" ht="50.1" customHeight="1" x14ac:dyDescent="0.15"/>
    <row r="199" ht="50.1" customHeight="1" x14ac:dyDescent="0.15"/>
    <row r="200" ht="50.1" customHeight="1" x14ac:dyDescent="0.15"/>
    <row r="201" ht="50.1" customHeight="1" x14ac:dyDescent="0.15"/>
    <row r="202" ht="50.1" customHeight="1" x14ac:dyDescent="0.15"/>
    <row r="203" ht="50.1" customHeight="1" x14ac:dyDescent="0.15"/>
    <row r="204" ht="50.1" customHeight="1" x14ac:dyDescent="0.15"/>
    <row r="205" ht="50.1" customHeight="1" x14ac:dyDescent="0.15"/>
    <row r="206" ht="50.1" customHeight="1" x14ac:dyDescent="0.15"/>
    <row r="207" ht="50.1" customHeight="1" x14ac:dyDescent="0.15"/>
    <row r="208" ht="50.1" customHeight="1" x14ac:dyDescent="0.15"/>
    <row r="209" ht="50.1" customHeight="1" x14ac:dyDescent="0.15"/>
    <row r="210" ht="50.1" customHeight="1" x14ac:dyDescent="0.15"/>
    <row r="211" ht="50.1" customHeight="1" x14ac:dyDescent="0.15"/>
    <row r="212" ht="50.1" customHeight="1" x14ac:dyDescent="0.15"/>
    <row r="213" ht="50.1" customHeight="1" x14ac:dyDescent="0.15"/>
    <row r="214" ht="50.1" customHeight="1" x14ac:dyDescent="0.15"/>
    <row r="215" ht="50.1" customHeight="1" x14ac:dyDescent="0.15"/>
    <row r="216" ht="50.1" customHeight="1" x14ac:dyDescent="0.15"/>
    <row r="217" ht="50.1" customHeight="1" x14ac:dyDescent="0.15"/>
    <row r="218" ht="50.1" customHeight="1" x14ac:dyDescent="0.15"/>
    <row r="219" ht="50.1" customHeight="1" x14ac:dyDescent="0.15"/>
    <row r="220" ht="50.1" customHeight="1" x14ac:dyDescent="0.15"/>
    <row r="221" ht="50.1" customHeight="1" x14ac:dyDescent="0.15"/>
    <row r="222" ht="50.1" customHeight="1" x14ac:dyDescent="0.15"/>
    <row r="223" ht="50.1" customHeight="1" x14ac:dyDescent="0.15"/>
    <row r="224" ht="50.1" customHeight="1" x14ac:dyDescent="0.15"/>
    <row r="225" ht="50.1" customHeight="1" x14ac:dyDescent="0.15"/>
    <row r="226" ht="50.1" customHeight="1" x14ac:dyDescent="0.15"/>
    <row r="227" ht="50.1" customHeight="1" x14ac:dyDescent="0.15"/>
    <row r="228" ht="50.1" customHeight="1" x14ac:dyDescent="0.15"/>
    <row r="229" ht="50.1" customHeight="1" x14ac:dyDescent="0.15"/>
    <row r="230" ht="50.1" customHeight="1" x14ac:dyDescent="0.15"/>
    <row r="231" ht="50.1" customHeight="1" x14ac:dyDescent="0.15"/>
    <row r="232" ht="50.1" customHeight="1" x14ac:dyDescent="0.15"/>
    <row r="233" ht="50.1" customHeight="1" x14ac:dyDescent="0.15"/>
    <row r="234" ht="50.1" customHeight="1" x14ac:dyDescent="0.15"/>
    <row r="235" ht="50.1" customHeight="1" x14ac:dyDescent="0.15"/>
    <row r="236" ht="50.1" customHeight="1" x14ac:dyDescent="0.15"/>
    <row r="237" ht="50.1" customHeight="1" x14ac:dyDescent="0.15"/>
    <row r="238" ht="50.1" customHeight="1" x14ac:dyDescent="0.15"/>
    <row r="239" ht="50.1" customHeight="1" x14ac:dyDescent="0.15"/>
    <row r="240" ht="50.1" customHeight="1" x14ac:dyDescent="0.15"/>
    <row r="241" ht="50.1" customHeight="1" x14ac:dyDescent="0.15"/>
    <row r="242" ht="50.1" customHeight="1" x14ac:dyDescent="0.15"/>
    <row r="243" ht="50.1" customHeight="1" x14ac:dyDescent="0.15"/>
    <row r="244" ht="50.1" customHeight="1" x14ac:dyDescent="0.15"/>
    <row r="245" ht="50.1" customHeight="1" x14ac:dyDescent="0.15"/>
    <row r="246" ht="50.1" customHeight="1" x14ac:dyDescent="0.15"/>
    <row r="247" ht="50.1" customHeight="1" x14ac:dyDescent="0.15"/>
    <row r="248" ht="50.1" customHeight="1" x14ac:dyDescent="0.15"/>
    <row r="249" ht="50.1" customHeight="1" x14ac:dyDescent="0.15"/>
    <row r="250" ht="50.1" customHeight="1" x14ac:dyDescent="0.15"/>
    <row r="251" ht="50.1" customHeight="1" x14ac:dyDescent="0.15"/>
    <row r="252" ht="50.1" customHeight="1" x14ac:dyDescent="0.15"/>
    <row r="253" ht="50.1" customHeight="1" x14ac:dyDescent="0.15"/>
    <row r="254" ht="50.1" customHeight="1" x14ac:dyDescent="0.15"/>
    <row r="255" ht="50.1" customHeight="1" x14ac:dyDescent="0.15"/>
    <row r="256" ht="50.1" customHeight="1" x14ac:dyDescent="0.15"/>
    <row r="257" ht="50.1" customHeight="1" x14ac:dyDescent="0.15"/>
    <row r="258" ht="50.1" customHeight="1" x14ac:dyDescent="0.15"/>
    <row r="259" ht="50.1" customHeight="1" x14ac:dyDescent="0.15"/>
    <row r="260" ht="50.1" customHeight="1" x14ac:dyDescent="0.15"/>
    <row r="261" ht="50.1" customHeight="1" x14ac:dyDescent="0.15"/>
    <row r="262" ht="50.1" customHeight="1" x14ac:dyDescent="0.15"/>
    <row r="263" ht="50.1" customHeight="1" x14ac:dyDescent="0.15"/>
    <row r="264" ht="50.1" customHeight="1" x14ac:dyDescent="0.15"/>
    <row r="265" ht="50.1" customHeight="1" x14ac:dyDescent="0.15"/>
    <row r="266" ht="50.1" customHeight="1" x14ac:dyDescent="0.15"/>
    <row r="267" ht="50.1" customHeight="1" x14ac:dyDescent="0.15"/>
    <row r="268" ht="50.1" customHeight="1" x14ac:dyDescent="0.15"/>
    <row r="269" ht="50.1" customHeight="1" x14ac:dyDescent="0.15"/>
    <row r="270" ht="50.1" customHeight="1" x14ac:dyDescent="0.15"/>
    <row r="271" ht="50.1" customHeight="1" x14ac:dyDescent="0.15"/>
    <row r="272" ht="50.1" customHeight="1" x14ac:dyDescent="0.15"/>
    <row r="273" ht="50.1" customHeight="1" x14ac:dyDescent="0.15"/>
    <row r="274" ht="50.1" customHeight="1" x14ac:dyDescent="0.15"/>
    <row r="275" ht="50.1" customHeight="1" x14ac:dyDescent="0.15"/>
    <row r="276" ht="50.1" customHeight="1" x14ac:dyDescent="0.15"/>
    <row r="277" ht="50.1" customHeight="1" x14ac:dyDescent="0.15"/>
    <row r="278" ht="50.1" customHeight="1" x14ac:dyDescent="0.15"/>
    <row r="279" ht="50.1" customHeight="1" x14ac:dyDescent="0.15"/>
    <row r="280" ht="50.1" customHeight="1" x14ac:dyDescent="0.15"/>
    <row r="281" ht="50.1" customHeight="1" x14ac:dyDescent="0.15"/>
    <row r="282" ht="50.1" customHeight="1" x14ac:dyDescent="0.15"/>
    <row r="283" ht="50.1" customHeight="1" x14ac:dyDescent="0.15"/>
    <row r="284" ht="50.1" customHeight="1" x14ac:dyDescent="0.15"/>
    <row r="285" ht="50.1" customHeight="1" x14ac:dyDescent="0.15"/>
    <row r="286" ht="50.1" customHeight="1" x14ac:dyDescent="0.15"/>
    <row r="287" ht="50.1" customHeight="1" x14ac:dyDescent="0.15"/>
    <row r="288" ht="50.1" customHeight="1" x14ac:dyDescent="0.15"/>
    <row r="289" ht="50.1" customHeight="1" x14ac:dyDescent="0.15"/>
    <row r="290" ht="50.1" customHeight="1" x14ac:dyDescent="0.15"/>
    <row r="291" ht="50.1" customHeight="1" x14ac:dyDescent="0.15"/>
    <row r="292" ht="50.1" customHeight="1" x14ac:dyDescent="0.15"/>
    <row r="293" ht="50.1" customHeight="1" x14ac:dyDescent="0.15"/>
    <row r="294" ht="50.1" customHeight="1" x14ac:dyDescent="0.15"/>
    <row r="295" ht="50.1" customHeight="1" x14ac:dyDescent="0.15"/>
    <row r="296" ht="50.1" customHeight="1" x14ac:dyDescent="0.15"/>
    <row r="297" ht="50.1" customHeight="1" x14ac:dyDescent="0.15"/>
    <row r="298" ht="50.1" customHeight="1" x14ac:dyDescent="0.15"/>
    <row r="299" ht="50.1" customHeight="1" x14ac:dyDescent="0.15"/>
  </sheetData>
  <mergeCells count="89">
    <mergeCell ref="A3:B3"/>
    <mergeCell ref="D3:H3"/>
    <mergeCell ref="C5:H5"/>
    <mergeCell ref="D4:F4"/>
    <mergeCell ref="A4:B4"/>
    <mergeCell ref="A13:D13"/>
    <mergeCell ref="O4:O6"/>
    <mergeCell ref="N12:Q12"/>
    <mergeCell ref="O10:U10"/>
    <mergeCell ref="N14:O14"/>
    <mergeCell ref="N13:O13"/>
    <mergeCell ref="P13:Q13"/>
    <mergeCell ref="S14:T14"/>
    <mergeCell ref="A5:B6"/>
    <mergeCell ref="C6:E6"/>
    <mergeCell ref="F6:H6"/>
    <mergeCell ref="A7:B7"/>
    <mergeCell ref="D7:H7"/>
    <mergeCell ref="D8:H9"/>
    <mergeCell ref="A8:B9"/>
    <mergeCell ref="C8:C9"/>
    <mergeCell ref="C10:H10"/>
    <mergeCell ref="A10:B10"/>
    <mergeCell ref="C11:H12"/>
    <mergeCell ref="A11:B12"/>
    <mergeCell ref="J12:M12"/>
    <mergeCell ref="S55:T55"/>
    <mergeCell ref="S56:T56"/>
    <mergeCell ref="G13:I13"/>
    <mergeCell ref="J13:K13"/>
    <mergeCell ref="R13:U13"/>
    <mergeCell ref="L13:M13"/>
    <mergeCell ref="S15:T15"/>
    <mergeCell ref="S16:T16"/>
    <mergeCell ref="S17:T17"/>
    <mergeCell ref="S18:T18"/>
    <mergeCell ref="S19:T19"/>
    <mergeCell ref="S20:T20"/>
    <mergeCell ref="S21:T21"/>
    <mergeCell ref="S22:T22"/>
    <mergeCell ref="S23:T23"/>
    <mergeCell ref="S24:T24"/>
    <mergeCell ref="S57:T57"/>
    <mergeCell ref="S58:T58"/>
    <mergeCell ref="S59:T59"/>
    <mergeCell ref="S60:T60"/>
    <mergeCell ref="S61:T61"/>
    <mergeCell ref="S72:T72"/>
    <mergeCell ref="S73:T73"/>
    <mergeCell ref="S62:T62"/>
    <mergeCell ref="S63:T63"/>
    <mergeCell ref="S64:T64"/>
    <mergeCell ref="S65:T65"/>
    <mergeCell ref="S66:T66"/>
    <mergeCell ref="S67:T67"/>
    <mergeCell ref="S68:T68"/>
    <mergeCell ref="S69:T69"/>
    <mergeCell ref="S70:T70"/>
    <mergeCell ref="S71:T71"/>
    <mergeCell ref="S25:T25"/>
    <mergeCell ref="S26:T26"/>
    <mergeCell ref="S27:T27"/>
    <mergeCell ref="S28:T28"/>
    <mergeCell ref="S29:T29"/>
    <mergeCell ref="S30:T30"/>
    <mergeCell ref="S31:T31"/>
    <mergeCell ref="S32:T32"/>
    <mergeCell ref="S33:T33"/>
    <mergeCell ref="S34:T34"/>
    <mergeCell ref="S35:T35"/>
    <mergeCell ref="S36:T36"/>
    <mergeCell ref="S37:T37"/>
    <mergeCell ref="S38:T38"/>
    <mergeCell ref="S39:T39"/>
    <mergeCell ref="S40:T40"/>
    <mergeCell ref="S41:T41"/>
    <mergeCell ref="S42:T42"/>
    <mergeCell ref="S43:T43"/>
    <mergeCell ref="S44:T44"/>
    <mergeCell ref="S45:T45"/>
    <mergeCell ref="S46:T46"/>
    <mergeCell ref="S47:T47"/>
    <mergeCell ref="S48:T48"/>
    <mergeCell ref="S49:T49"/>
    <mergeCell ref="S50:T50"/>
    <mergeCell ref="S51:T51"/>
    <mergeCell ref="S52:T52"/>
    <mergeCell ref="S53:T53"/>
    <mergeCell ref="S54:T54"/>
  </mergeCells>
  <phoneticPr fontId="1"/>
  <conditionalFormatting sqref="G74:H1048576">
    <cfRule type="expression" dxfId="2" priority="63">
      <formula>AND($F74&gt;=35,$F74&lt;=75)</formula>
    </cfRule>
  </conditionalFormatting>
  <conditionalFormatting sqref="L74:L1048576">
    <cfRule type="expression" dxfId="1" priority="61">
      <formula>AND($D74="女",MOD($F74,2)=0,$F74&gt;=20,$F74&lt;=75)</formula>
    </cfRule>
  </conditionalFormatting>
  <conditionalFormatting sqref="M74:M1048576">
    <cfRule type="expression" dxfId="0" priority="60">
      <formula>AND($D74="女",MOD($F74,2)=0,$F74&gt;=40,$F74&lt;=75)</formula>
    </cfRule>
  </conditionalFormatting>
  <dataValidations xWindow="761" yWindow="651" count="10">
    <dataValidation type="list" allowBlank="1" showInputMessage="1" showErrorMessage="1" sqref="D74:D1048576" xr:uid="{00000000-0002-0000-0200-000000000000}">
      <formula1>"1:男,2:女"</formula1>
    </dataValidation>
    <dataValidation type="list" allowBlank="1" showInputMessage="1" showErrorMessage="1" sqref="M15" xr:uid="{00000000-0002-0000-0200-000001000000}">
      <formula1>"２方向（40歳代）,１方向（50歳以上）"</formula1>
    </dataValidation>
    <dataValidation type="list" allowBlank="1" showInputMessage="1" showErrorMessage="1" sqref="I15:I73 L15:L73" xr:uid="{00000000-0002-0000-0200-000002000000}">
      <formula1>"○"</formula1>
    </dataValidation>
    <dataValidation type="list" allowBlank="1" showInputMessage="1" showErrorMessage="1" sqref="D15:D73" xr:uid="{00000000-0002-0000-0200-000003000000}">
      <formula1>"男,女"</formula1>
    </dataValidation>
    <dataValidation type="list" allowBlank="1" showInputMessage="1" showErrorMessage="1" sqref="N15:O73" xr:uid="{00000000-0002-0000-0200-000004000000}">
      <formula1>"頭部MRI,低線量胸部CT,頭部CT,腹部CT,ファットスキャン,上腹部超音波,下腹部超音波,血圧脈波,頸動脈超音波,肺機能検査,腫瘍マーカー男性1項目,腫瘍マーカー男性4項目,腫瘍マーカー女性4項目,HbA1c,肺がん喀痰検査,ピロリ抗体検査,骨粗鬆症検査,NT-proBNP,乳がん検診,子宮頸がん検診"</formula1>
    </dataValidation>
    <dataValidation type="list" allowBlank="1" showInputMessage="1" showErrorMessage="1" promptTitle="注意!!" prompt="※　胃カメラ（経鼻）では鎮静剤の利用は出来ません。_x000a_※当日はお車の運転は出来ません。_x000a_※別途3,143円（税込み）" sqref="K15:K73" xr:uid="{00000000-0002-0000-0200-000005000000}">
      <formula1>"〇"</formula1>
    </dataValidation>
    <dataValidation type="list" allowBlank="1" showInputMessage="1" showErrorMessage="1" sqref="J15:J73" xr:uid="{00000000-0002-0000-0200-000006000000}">
      <formula1>"胃検診なし,バリウム,胃カメラ（経口）,胃カメラ（経鼻）"</formula1>
    </dataValidation>
    <dataValidation type="list" allowBlank="1" showInputMessage="1" showErrorMessage="1" sqref="G15:G73" xr:uid="{00000000-0002-0000-0200-000007000000}">
      <formula1>"けんぽ,定期"</formula1>
    </dataValidation>
    <dataValidation type="list" allowBlank="1" showInputMessage="1" showErrorMessage="1" sqref="M16:M73" xr:uid="{00000000-0002-0000-0200-000008000000}">
      <formula1>"〇"</formula1>
    </dataValidation>
    <dataValidation type="list" allowBlank="1" showInputMessage="1" showErrorMessage="1" prompt="※40・45・50・55・60_x000a_65・70歳の方は協会けんぽ補助対象" sqref="H15:H73" xr:uid="{00000000-0002-0000-0200-000009000000}">
      <formula1>"○"</formula1>
    </dataValidation>
  </dataValidations>
  <printOptions horizontalCentered="1" verticalCentered="1"/>
  <pageMargins left="0" right="0" top="0" bottom="0" header="0" footer="0"/>
  <pageSetup paperSize="8" scale="63" orientation="landscape" horizontalDpi="4294967293" r:id="rId1"/>
  <rowBreaks count="1" manualBreakCount="1">
    <brk id="24"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60"/>
  <sheetViews>
    <sheetView workbookViewId="0">
      <selection activeCell="J56" sqref="J56"/>
    </sheetView>
  </sheetViews>
  <sheetFormatPr defaultRowHeight="13.5" x14ac:dyDescent="0.15"/>
  <cols>
    <col min="1" max="1" width="1.125" customWidth="1"/>
    <col min="2" max="2" width="26.75" customWidth="1"/>
    <col min="3" max="3" width="30.625" customWidth="1"/>
    <col min="4" max="4" width="36.375" customWidth="1"/>
    <col min="5" max="5" width="3.625" customWidth="1"/>
  </cols>
  <sheetData>
    <row r="1" spans="2:5" ht="69.75" customHeight="1" x14ac:dyDescent="0.15">
      <c r="B1" s="322" t="s">
        <v>440</v>
      </c>
      <c r="C1" s="322"/>
      <c r="D1" s="322"/>
      <c r="E1" s="322"/>
    </row>
    <row r="2" spans="2:5" ht="30.75" customHeight="1" x14ac:dyDescent="0.15">
      <c r="B2" s="194" t="s">
        <v>340</v>
      </c>
      <c r="C2" s="323" t="s">
        <v>439</v>
      </c>
      <c r="D2" s="324"/>
      <c r="E2" s="195"/>
    </row>
    <row r="3" spans="2:5" ht="51.75" customHeight="1" x14ac:dyDescent="0.15">
      <c r="B3" s="140">
        <f>'②受診者リスト '!B16</f>
        <v>0</v>
      </c>
      <c r="C3" s="321" t="s">
        <v>441</v>
      </c>
      <c r="D3" s="321"/>
    </row>
    <row r="4" spans="2:5" ht="51.75" customHeight="1" x14ac:dyDescent="0.15">
      <c r="B4" s="140">
        <f>'②受診者リスト '!B17</f>
        <v>0</v>
      </c>
      <c r="C4" s="321" t="s">
        <v>441</v>
      </c>
      <c r="D4" s="321"/>
    </row>
    <row r="5" spans="2:5" ht="51.75" customHeight="1" x14ac:dyDescent="0.15">
      <c r="B5" s="140">
        <f>'②受診者リスト '!B18</f>
        <v>0</v>
      </c>
      <c r="C5" s="321" t="s">
        <v>441</v>
      </c>
      <c r="D5" s="321"/>
    </row>
    <row r="6" spans="2:5" ht="51.75" customHeight="1" x14ac:dyDescent="0.15">
      <c r="B6" s="140">
        <f>'②受診者リスト '!B19</f>
        <v>0</v>
      </c>
      <c r="C6" s="321" t="s">
        <v>441</v>
      </c>
      <c r="D6" s="321"/>
    </row>
    <row r="7" spans="2:5" ht="51.75" customHeight="1" x14ac:dyDescent="0.15">
      <c r="B7" s="140">
        <f>'②受診者リスト '!B20</f>
        <v>0</v>
      </c>
      <c r="C7" s="321" t="s">
        <v>441</v>
      </c>
      <c r="D7" s="321"/>
    </row>
    <row r="8" spans="2:5" ht="51.75" customHeight="1" x14ac:dyDescent="0.15">
      <c r="B8" s="140">
        <f>'②受診者リスト '!B21</f>
        <v>0</v>
      </c>
      <c r="C8" s="321" t="s">
        <v>441</v>
      </c>
      <c r="D8" s="321"/>
    </row>
    <row r="9" spans="2:5" ht="51.75" customHeight="1" x14ac:dyDescent="0.15">
      <c r="B9" s="140">
        <f>'②受診者リスト '!B22</f>
        <v>0</v>
      </c>
      <c r="C9" s="321" t="s">
        <v>441</v>
      </c>
      <c r="D9" s="321"/>
    </row>
    <row r="10" spans="2:5" ht="51.75" customHeight="1" x14ac:dyDescent="0.15">
      <c r="B10" s="140">
        <f>'②受診者リスト '!B23</f>
        <v>0</v>
      </c>
      <c r="C10" s="321" t="s">
        <v>441</v>
      </c>
      <c r="D10" s="321"/>
    </row>
    <row r="11" spans="2:5" ht="51.75" customHeight="1" x14ac:dyDescent="0.15">
      <c r="B11" s="140">
        <f>'②受診者リスト '!B24</f>
        <v>0</v>
      </c>
      <c r="C11" s="321" t="s">
        <v>441</v>
      </c>
      <c r="D11" s="321"/>
    </row>
    <row r="12" spans="2:5" ht="51.75" customHeight="1" x14ac:dyDescent="0.15">
      <c r="B12" s="140">
        <f>'②受診者リスト '!B25</f>
        <v>0</v>
      </c>
      <c r="C12" s="321" t="s">
        <v>441</v>
      </c>
      <c r="D12" s="321"/>
    </row>
    <row r="13" spans="2:5" ht="51.75" customHeight="1" x14ac:dyDescent="0.15">
      <c r="B13" s="140">
        <f>'②受診者リスト '!B26</f>
        <v>0</v>
      </c>
      <c r="C13" s="321" t="s">
        <v>441</v>
      </c>
      <c r="D13" s="321"/>
    </row>
    <row r="14" spans="2:5" ht="51.75" customHeight="1" x14ac:dyDescent="0.15">
      <c r="B14" s="140">
        <f>'②受診者リスト '!B27</f>
        <v>0</v>
      </c>
      <c r="C14" s="321" t="s">
        <v>441</v>
      </c>
      <c r="D14" s="321"/>
    </row>
    <row r="15" spans="2:5" ht="51.75" customHeight="1" x14ac:dyDescent="0.15">
      <c r="B15" s="140">
        <f>'②受診者リスト '!B28</f>
        <v>0</v>
      </c>
      <c r="C15" s="321" t="s">
        <v>441</v>
      </c>
      <c r="D15" s="321"/>
    </row>
    <row r="16" spans="2:5" ht="51.75" customHeight="1" x14ac:dyDescent="0.15">
      <c r="B16" s="140">
        <f>'②受診者リスト '!B29</f>
        <v>0</v>
      </c>
      <c r="C16" s="321" t="s">
        <v>441</v>
      </c>
      <c r="D16" s="321"/>
    </row>
    <row r="17" spans="2:4" ht="51.75" customHeight="1" x14ac:dyDescent="0.15">
      <c r="B17" s="140">
        <f>'②受診者リスト '!B30</f>
        <v>0</v>
      </c>
      <c r="C17" s="321" t="s">
        <v>441</v>
      </c>
      <c r="D17" s="321"/>
    </row>
    <row r="18" spans="2:4" ht="51.75" customHeight="1" x14ac:dyDescent="0.15">
      <c r="B18" s="140">
        <f>'②受診者リスト '!B31</f>
        <v>0</v>
      </c>
      <c r="C18" s="321" t="s">
        <v>441</v>
      </c>
      <c r="D18" s="321"/>
    </row>
    <row r="19" spans="2:4" ht="51.75" customHeight="1" x14ac:dyDescent="0.15">
      <c r="B19" s="140">
        <f>'②受診者リスト '!B32</f>
        <v>0</v>
      </c>
      <c r="C19" s="321" t="s">
        <v>441</v>
      </c>
      <c r="D19" s="321"/>
    </row>
    <row r="20" spans="2:4" ht="51.75" customHeight="1" x14ac:dyDescent="0.15">
      <c r="B20" s="140">
        <f>'②受診者リスト '!B33</f>
        <v>0</v>
      </c>
      <c r="C20" s="321" t="s">
        <v>441</v>
      </c>
      <c r="D20" s="321"/>
    </row>
    <row r="21" spans="2:4" ht="51.75" customHeight="1" x14ac:dyDescent="0.15">
      <c r="B21" s="140">
        <f>'②受診者リスト '!B34</f>
        <v>0</v>
      </c>
      <c r="C21" s="321" t="s">
        <v>441</v>
      </c>
      <c r="D21" s="321"/>
    </row>
    <row r="22" spans="2:4" ht="51.75" customHeight="1" x14ac:dyDescent="0.15">
      <c r="B22" s="140">
        <f>'②受診者リスト '!B35</f>
        <v>0</v>
      </c>
      <c r="C22" s="321" t="s">
        <v>441</v>
      </c>
      <c r="D22" s="321"/>
    </row>
    <row r="23" spans="2:4" ht="51.75" customHeight="1" x14ac:dyDescent="0.15">
      <c r="B23" s="140">
        <f>'②受診者リスト '!B36</f>
        <v>0</v>
      </c>
      <c r="C23" s="321" t="s">
        <v>441</v>
      </c>
      <c r="D23" s="321"/>
    </row>
    <row r="24" spans="2:4" ht="51.75" customHeight="1" x14ac:dyDescent="0.15">
      <c r="B24" s="140">
        <f>'②受診者リスト '!B37</f>
        <v>0</v>
      </c>
      <c r="C24" s="321" t="s">
        <v>441</v>
      </c>
      <c r="D24" s="321"/>
    </row>
    <row r="25" spans="2:4" ht="51.75" customHeight="1" x14ac:dyDescent="0.15">
      <c r="B25" s="140">
        <f>'②受診者リスト '!B38</f>
        <v>0</v>
      </c>
      <c r="C25" s="321" t="s">
        <v>441</v>
      </c>
      <c r="D25" s="321"/>
    </row>
    <row r="26" spans="2:4" ht="51.75" customHeight="1" x14ac:dyDescent="0.15">
      <c r="B26" s="140">
        <f>'②受診者リスト '!B39</f>
        <v>0</v>
      </c>
      <c r="C26" s="321" t="s">
        <v>441</v>
      </c>
      <c r="D26" s="321"/>
    </row>
    <row r="27" spans="2:4" ht="51.75" customHeight="1" x14ac:dyDescent="0.15">
      <c r="B27" s="140">
        <f>'②受診者リスト '!B40</f>
        <v>0</v>
      </c>
      <c r="C27" s="321" t="s">
        <v>441</v>
      </c>
      <c r="D27" s="321"/>
    </row>
    <row r="28" spans="2:4" ht="51.75" customHeight="1" x14ac:dyDescent="0.15">
      <c r="B28" s="140">
        <f>'②受診者リスト '!B41</f>
        <v>0</v>
      </c>
      <c r="C28" s="321" t="s">
        <v>441</v>
      </c>
      <c r="D28" s="321"/>
    </row>
    <row r="29" spans="2:4" ht="51.75" customHeight="1" x14ac:dyDescent="0.15">
      <c r="B29" s="140">
        <f>'②受診者リスト '!B42</f>
        <v>0</v>
      </c>
      <c r="C29" s="321" t="s">
        <v>441</v>
      </c>
      <c r="D29" s="321"/>
    </row>
    <row r="30" spans="2:4" ht="51.75" customHeight="1" x14ac:dyDescent="0.15">
      <c r="B30" s="140">
        <f>'②受診者リスト '!B43</f>
        <v>0</v>
      </c>
      <c r="C30" s="321" t="s">
        <v>441</v>
      </c>
      <c r="D30" s="321"/>
    </row>
    <row r="31" spans="2:4" ht="51.75" customHeight="1" x14ac:dyDescent="0.15">
      <c r="B31" s="140">
        <f>'②受診者リスト '!B44</f>
        <v>0</v>
      </c>
      <c r="C31" s="321" t="s">
        <v>441</v>
      </c>
      <c r="D31" s="321"/>
    </row>
    <row r="32" spans="2:4" ht="51.75" customHeight="1" x14ac:dyDescent="0.15">
      <c r="B32" s="140">
        <f>'②受診者リスト '!B45</f>
        <v>0</v>
      </c>
      <c r="C32" s="321" t="s">
        <v>441</v>
      </c>
      <c r="D32" s="321"/>
    </row>
    <row r="33" spans="2:4" ht="51.75" customHeight="1" x14ac:dyDescent="0.15">
      <c r="B33" s="140">
        <f>'②受診者リスト '!B46</f>
        <v>0</v>
      </c>
      <c r="C33" s="321" t="s">
        <v>441</v>
      </c>
      <c r="D33" s="321"/>
    </row>
    <row r="34" spans="2:4" ht="51.75" customHeight="1" x14ac:dyDescent="0.15">
      <c r="B34" s="140">
        <f>'②受診者リスト '!B47</f>
        <v>0</v>
      </c>
      <c r="C34" s="321" t="s">
        <v>441</v>
      </c>
      <c r="D34" s="321"/>
    </row>
    <row r="35" spans="2:4" ht="51.75" customHeight="1" x14ac:dyDescent="0.15">
      <c r="B35" s="140">
        <f>'②受診者リスト '!B48</f>
        <v>0</v>
      </c>
      <c r="C35" s="321" t="s">
        <v>441</v>
      </c>
      <c r="D35" s="321"/>
    </row>
    <row r="36" spans="2:4" ht="51.75" customHeight="1" x14ac:dyDescent="0.15">
      <c r="B36" s="140">
        <f>'②受診者リスト '!B49</f>
        <v>0</v>
      </c>
      <c r="C36" s="321" t="s">
        <v>441</v>
      </c>
      <c r="D36" s="321"/>
    </row>
    <row r="37" spans="2:4" ht="51.75" customHeight="1" x14ac:dyDescent="0.15">
      <c r="B37" s="140">
        <f>'②受診者リスト '!B50</f>
        <v>0</v>
      </c>
      <c r="C37" s="321" t="s">
        <v>441</v>
      </c>
      <c r="D37" s="321"/>
    </row>
    <row r="38" spans="2:4" ht="51.75" customHeight="1" x14ac:dyDescent="0.15">
      <c r="B38" s="140">
        <f>'②受診者リスト '!B51</f>
        <v>0</v>
      </c>
      <c r="C38" s="321" t="s">
        <v>441</v>
      </c>
      <c r="D38" s="321"/>
    </row>
    <row r="39" spans="2:4" ht="51.75" customHeight="1" x14ac:dyDescent="0.15">
      <c r="B39" s="140">
        <f>'②受診者リスト '!B52</f>
        <v>0</v>
      </c>
      <c r="C39" s="321" t="s">
        <v>441</v>
      </c>
      <c r="D39" s="321"/>
    </row>
    <row r="40" spans="2:4" ht="51.75" customHeight="1" x14ac:dyDescent="0.15">
      <c r="B40" s="140">
        <f>'②受診者リスト '!B53</f>
        <v>0</v>
      </c>
      <c r="C40" s="321" t="s">
        <v>441</v>
      </c>
      <c r="D40" s="321"/>
    </row>
    <row r="41" spans="2:4" ht="51.75" customHeight="1" x14ac:dyDescent="0.15">
      <c r="B41" s="140">
        <f>'②受診者リスト '!B54</f>
        <v>0</v>
      </c>
      <c r="C41" s="321" t="s">
        <v>441</v>
      </c>
      <c r="D41" s="321"/>
    </row>
    <row r="42" spans="2:4" ht="51.75" customHeight="1" x14ac:dyDescent="0.15">
      <c r="B42" s="140">
        <f>'②受診者リスト '!B55</f>
        <v>0</v>
      </c>
      <c r="C42" s="321" t="s">
        <v>441</v>
      </c>
      <c r="D42" s="321"/>
    </row>
    <row r="43" spans="2:4" ht="51.75" customHeight="1" x14ac:dyDescent="0.15">
      <c r="B43" s="140">
        <f>'②受診者リスト '!B56</f>
        <v>0</v>
      </c>
      <c r="C43" s="321" t="s">
        <v>441</v>
      </c>
      <c r="D43" s="321"/>
    </row>
    <row r="44" spans="2:4" ht="51.75" customHeight="1" x14ac:dyDescent="0.15">
      <c r="B44" s="140">
        <f>'②受診者リスト '!B57</f>
        <v>0</v>
      </c>
      <c r="C44" s="321" t="s">
        <v>441</v>
      </c>
      <c r="D44" s="321"/>
    </row>
    <row r="45" spans="2:4" ht="51.75" customHeight="1" x14ac:dyDescent="0.15">
      <c r="B45" s="140">
        <f>'②受診者リスト '!B58</f>
        <v>0</v>
      </c>
      <c r="C45" s="321" t="s">
        <v>441</v>
      </c>
      <c r="D45" s="321"/>
    </row>
    <row r="46" spans="2:4" ht="51.75" customHeight="1" x14ac:dyDescent="0.15">
      <c r="B46" s="140">
        <f>'②受診者リスト '!B59</f>
        <v>0</v>
      </c>
      <c r="C46" s="321" t="s">
        <v>441</v>
      </c>
      <c r="D46" s="321"/>
    </row>
    <row r="47" spans="2:4" ht="51.75" customHeight="1" x14ac:dyDescent="0.15">
      <c r="B47" s="140">
        <f>'②受診者リスト '!B60</f>
        <v>0</v>
      </c>
      <c r="C47" s="321" t="s">
        <v>441</v>
      </c>
      <c r="D47" s="321"/>
    </row>
    <row r="48" spans="2:4" ht="51.75" customHeight="1" x14ac:dyDescent="0.15">
      <c r="B48" s="140">
        <f>'②受診者リスト '!B61</f>
        <v>0</v>
      </c>
      <c r="C48" s="321" t="s">
        <v>441</v>
      </c>
      <c r="D48" s="321"/>
    </row>
    <row r="49" spans="2:4" ht="51.75" customHeight="1" x14ac:dyDescent="0.15">
      <c r="B49" s="140">
        <f>'②受診者リスト '!B62</f>
        <v>0</v>
      </c>
      <c r="C49" s="321" t="s">
        <v>441</v>
      </c>
      <c r="D49" s="321"/>
    </row>
    <row r="50" spans="2:4" ht="51.75" customHeight="1" x14ac:dyDescent="0.15">
      <c r="B50" s="140">
        <f>'②受診者リスト '!B63</f>
        <v>0</v>
      </c>
      <c r="C50" s="321" t="s">
        <v>441</v>
      </c>
      <c r="D50" s="321"/>
    </row>
    <row r="51" spans="2:4" ht="51.75" customHeight="1" x14ac:dyDescent="0.15">
      <c r="B51" s="140">
        <f>'②受診者リスト '!B64</f>
        <v>0</v>
      </c>
      <c r="C51" s="321" t="s">
        <v>441</v>
      </c>
      <c r="D51" s="321"/>
    </row>
    <row r="52" spans="2:4" ht="51.75" customHeight="1" x14ac:dyDescent="0.15">
      <c r="B52" s="140">
        <f>'②受診者リスト '!B65</f>
        <v>0</v>
      </c>
      <c r="C52" s="321" t="s">
        <v>441</v>
      </c>
      <c r="D52" s="321"/>
    </row>
    <row r="53" spans="2:4" ht="51.75" customHeight="1" x14ac:dyDescent="0.15">
      <c r="B53" s="140">
        <f>'②受診者リスト '!B66</f>
        <v>0</v>
      </c>
      <c r="C53" s="321" t="s">
        <v>441</v>
      </c>
      <c r="D53" s="321"/>
    </row>
    <row r="54" spans="2:4" ht="51.75" customHeight="1" x14ac:dyDescent="0.15">
      <c r="B54" s="140">
        <f>'②受診者リスト '!B67</f>
        <v>0</v>
      </c>
      <c r="C54" s="321" t="s">
        <v>441</v>
      </c>
      <c r="D54" s="321"/>
    </row>
    <row r="55" spans="2:4" ht="51.75" customHeight="1" x14ac:dyDescent="0.15">
      <c r="B55" s="140">
        <f>'②受診者リスト '!B68</f>
        <v>0</v>
      </c>
      <c r="C55" s="321" t="s">
        <v>441</v>
      </c>
      <c r="D55" s="321"/>
    </row>
    <row r="56" spans="2:4" ht="51.75" customHeight="1" x14ac:dyDescent="0.15">
      <c r="B56" s="140">
        <f>'②受診者リスト '!B69</f>
        <v>0</v>
      </c>
      <c r="C56" s="321" t="s">
        <v>441</v>
      </c>
      <c r="D56" s="321"/>
    </row>
    <row r="57" spans="2:4" ht="51.75" customHeight="1" x14ac:dyDescent="0.15">
      <c r="B57" s="140">
        <f>'②受診者リスト '!B70</f>
        <v>0</v>
      </c>
      <c r="C57" s="321" t="s">
        <v>441</v>
      </c>
      <c r="D57" s="321"/>
    </row>
    <row r="58" spans="2:4" ht="51.75" customHeight="1" x14ac:dyDescent="0.15">
      <c r="B58" s="140">
        <f>'②受診者リスト '!B71</f>
        <v>0</v>
      </c>
      <c r="C58" s="321" t="s">
        <v>441</v>
      </c>
      <c r="D58" s="321"/>
    </row>
    <row r="59" spans="2:4" ht="51.75" customHeight="1" x14ac:dyDescent="0.15">
      <c r="B59" s="140">
        <f>'②受診者リスト '!B72</f>
        <v>0</v>
      </c>
      <c r="C59" s="321" t="s">
        <v>441</v>
      </c>
      <c r="D59" s="321"/>
    </row>
    <row r="60" spans="2:4" ht="51.75" customHeight="1" x14ac:dyDescent="0.15">
      <c r="B60" s="140">
        <f>'②受診者リスト '!B73</f>
        <v>0</v>
      </c>
      <c r="C60" s="321" t="s">
        <v>441</v>
      </c>
      <c r="D60" s="321"/>
    </row>
  </sheetData>
  <mergeCells count="60">
    <mergeCell ref="C12:D12"/>
    <mergeCell ref="B1:E1"/>
    <mergeCell ref="C2:D2"/>
    <mergeCell ref="C3:D3"/>
    <mergeCell ref="C4:D4"/>
    <mergeCell ref="C5:D5"/>
    <mergeCell ref="C6:D6"/>
    <mergeCell ref="C7:D7"/>
    <mergeCell ref="C8:D8"/>
    <mergeCell ref="C9:D9"/>
    <mergeCell ref="C10:D10"/>
    <mergeCell ref="C11:D11"/>
    <mergeCell ref="C24:D24"/>
    <mergeCell ref="C13:D13"/>
    <mergeCell ref="C14:D14"/>
    <mergeCell ref="C15:D15"/>
    <mergeCell ref="C16:D16"/>
    <mergeCell ref="C17:D17"/>
    <mergeCell ref="C18:D18"/>
    <mergeCell ref="C19:D19"/>
    <mergeCell ref="C20:D20"/>
    <mergeCell ref="C21:D21"/>
    <mergeCell ref="C22:D22"/>
    <mergeCell ref="C23:D23"/>
    <mergeCell ref="C36:D36"/>
    <mergeCell ref="C25:D25"/>
    <mergeCell ref="C26:D26"/>
    <mergeCell ref="C27:D27"/>
    <mergeCell ref="C28:D28"/>
    <mergeCell ref="C29:D29"/>
    <mergeCell ref="C30:D30"/>
    <mergeCell ref="C31:D31"/>
    <mergeCell ref="C32:D32"/>
    <mergeCell ref="C33:D33"/>
    <mergeCell ref="C34:D34"/>
    <mergeCell ref="C35:D35"/>
    <mergeCell ref="C48:D48"/>
    <mergeCell ref="C37:D37"/>
    <mergeCell ref="C38:D38"/>
    <mergeCell ref="C39:D39"/>
    <mergeCell ref="C40:D40"/>
    <mergeCell ref="C41:D41"/>
    <mergeCell ref="C42:D42"/>
    <mergeCell ref="C43:D43"/>
    <mergeCell ref="C44:D44"/>
    <mergeCell ref="C45:D45"/>
    <mergeCell ref="C46:D46"/>
    <mergeCell ref="C47:D47"/>
    <mergeCell ref="C60:D60"/>
    <mergeCell ref="C49:D49"/>
    <mergeCell ref="C50:D50"/>
    <mergeCell ref="C51:D51"/>
    <mergeCell ref="C52:D52"/>
    <mergeCell ref="C53:D53"/>
    <mergeCell ref="C54:D54"/>
    <mergeCell ref="C55:D55"/>
    <mergeCell ref="C56:D56"/>
    <mergeCell ref="C57:D57"/>
    <mergeCell ref="C58:D58"/>
    <mergeCell ref="C59:D59"/>
  </mergeCells>
  <phoneticPr fontId="1"/>
  <printOptions horizontalCentered="1"/>
  <pageMargins left="0.35433070866141736" right="0.23622047244094491" top="0.74803149606299213" bottom="0.74803149606299213" header="0.31496062992125984" footer="0.31496062992125984"/>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4"/>
  <sheetViews>
    <sheetView topLeftCell="B1" zoomScaleNormal="100" workbookViewId="0">
      <selection activeCell="F11" sqref="F11"/>
    </sheetView>
  </sheetViews>
  <sheetFormatPr defaultColWidth="9" defaultRowHeight="13.5" x14ac:dyDescent="0.15"/>
  <cols>
    <col min="1" max="1" width="0.625" style="31" hidden="1" customWidth="1"/>
    <col min="2" max="2" width="13.75" style="31" customWidth="1"/>
    <col min="3" max="3" width="18.875" style="31" customWidth="1"/>
    <col min="4" max="4" width="15.125" style="31" customWidth="1"/>
    <col min="5" max="5" width="15.75" style="31" customWidth="1"/>
    <col min="6" max="6" width="28.25" style="31" customWidth="1"/>
    <col min="7" max="7" width="15.625" style="31" customWidth="1"/>
    <col min="8" max="8" width="12" style="33" customWidth="1"/>
    <col min="9" max="9" width="7.25" style="31" customWidth="1"/>
    <col min="10" max="16384" width="9" style="31"/>
  </cols>
  <sheetData>
    <row r="1" spans="2:10" ht="36" customHeight="1" x14ac:dyDescent="0.15">
      <c r="B1" s="326" t="s">
        <v>185</v>
      </c>
      <c r="C1" s="326"/>
      <c r="D1" s="326"/>
      <c r="E1" s="326"/>
      <c r="F1" s="326"/>
      <c r="G1" s="326"/>
      <c r="H1" s="146" t="s">
        <v>207</v>
      </c>
    </row>
    <row r="2" spans="2:10" ht="15" customHeight="1" x14ac:dyDescent="0.15">
      <c r="B2" s="32"/>
    </row>
    <row r="3" spans="2:10" ht="17.25" customHeight="1" x14ac:dyDescent="0.15">
      <c r="B3" s="34" t="s">
        <v>186</v>
      </c>
    </row>
    <row r="4" spans="2:10" ht="6.75" customHeight="1" x14ac:dyDescent="0.15"/>
    <row r="5" spans="2:10" ht="18" customHeight="1" x14ac:dyDescent="0.15">
      <c r="B5" s="329" t="s">
        <v>301</v>
      </c>
      <c r="C5" s="329"/>
      <c r="D5" s="330" t="s">
        <v>432</v>
      </c>
      <c r="E5" s="331"/>
      <c r="F5" s="332"/>
      <c r="G5" s="188" t="s">
        <v>431</v>
      </c>
      <c r="H5" s="190" t="s">
        <v>428</v>
      </c>
    </row>
    <row r="6" spans="2:10" ht="26.25" customHeight="1" x14ac:dyDescent="0.15">
      <c r="B6" s="327" t="s">
        <v>188</v>
      </c>
      <c r="C6" s="327"/>
      <c r="D6" s="333" t="s">
        <v>444</v>
      </c>
      <c r="E6" s="334"/>
      <c r="F6" s="335"/>
      <c r="G6" s="191" t="s">
        <v>189</v>
      </c>
      <c r="H6" s="192">
        <v>67100</v>
      </c>
      <c r="J6" s="50"/>
    </row>
    <row r="7" spans="2:10" ht="26.25" customHeight="1" x14ac:dyDescent="0.15">
      <c r="B7" s="327"/>
      <c r="C7" s="327"/>
      <c r="D7" s="336"/>
      <c r="E7" s="337"/>
      <c r="F7" s="338"/>
      <c r="G7" s="148" t="s">
        <v>190</v>
      </c>
      <c r="H7" s="189">
        <v>69300</v>
      </c>
      <c r="J7" s="50"/>
    </row>
    <row r="8" spans="2:10" ht="26.25" customHeight="1" x14ac:dyDescent="0.15">
      <c r="B8" s="328" t="s">
        <v>191</v>
      </c>
      <c r="C8" s="328"/>
      <c r="D8" s="333" t="s">
        <v>447</v>
      </c>
      <c r="E8" s="334"/>
      <c r="F8" s="335"/>
      <c r="G8" s="191" t="s">
        <v>189</v>
      </c>
      <c r="H8" s="192">
        <v>40000</v>
      </c>
      <c r="J8" s="50"/>
    </row>
    <row r="9" spans="2:10" ht="26.25" customHeight="1" x14ac:dyDescent="0.15">
      <c r="B9" s="328"/>
      <c r="C9" s="328"/>
      <c r="D9" s="336"/>
      <c r="E9" s="337"/>
      <c r="F9" s="338"/>
      <c r="G9" s="148" t="s">
        <v>190</v>
      </c>
      <c r="H9" s="189">
        <v>42200</v>
      </c>
      <c r="J9" s="50"/>
    </row>
    <row r="10" spans="2:10" ht="22.5" customHeight="1" x14ac:dyDescent="0.15">
      <c r="B10" s="325" t="s">
        <v>433</v>
      </c>
      <c r="C10" s="325"/>
      <c r="D10" s="325"/>
      <c r="E10" s="325"/>
      <c r="F10" s="325"/>
      <c r="H10" s="42"/>
    </row>
    <row r="11" spans="2:10" ht="18.75" customHeight="1" x14ac:dyDescent="0.15">
      <c r="B11" s="34" t="s">
        <v>349</v>
      </c>
    </row>
    <row r="12" spans="2:10" ht="26.25" customHeight="1" x14ac:dyDescent="0.15">
      <c r="B12" s="330" t="s">
        <v>149</v>
      </c>
      <c r="C12" s="332"/>
      <c r="D12" s="330" t="s">
        <v>150</v>
      </c>
      <c r="E12" s="331"/>
      <c r="F12" s="331"/>
      <c r="G12" s="332"/>
      <c r="H12" s="35" t="s">
        <v>151</v>
      </c>
    </row>
    <row r="13" spans="2:10" ht="56.25" customHeight="1" x14ac:dyDescent="0.15">
      <c r="B13" s="341" t="s">
        <v>152</v>
      </c>
      <c r="C13" s="342"/>
      <c r="D13" s="343" t="s">
        <v>372</v>
      </c>
      <c r="E13" s="344"/>
      <c r="F13" s="344"/>
      <c r="G13" s="345"/>
      <c r="H13" s="36">
        <v>16000</v>
      </c>
    </row>
    <row r="14" spans="2:10" ht="49.5" customHeight="1" x14ac:dyDescent="0.15">
      <c r="B14" s="362" t="s">
        <v>153</v>
      </c>
      <c r="C14" s="52" t="s">
        <v>196</v>
      </c>
      <c r="D14" s="348" t="s">
        <v>192</v>
      </c>
      <c r="E14" s="349"/>
      <c r="F14" s="349"/>
      <c r="G14" s="350"/>
      <c r="H14" s="44">
        <v>11300</v>
      </c>
    </row>
    <row r="15" spans="2:10" ht="49.5" customHeight="1" x14ac:dyDescent="0.15">
      <c r="B15" s="363"/>
      <c r="C15" s="119" t="s">
        <v>193</v>
      </c>
      <c r="D15" s="348" t="s">
        <v>373</v>
      </c>
      <c r="E15" s="367"/>
      <c r="F15" s="367"/>
      <c r="G15" s="368"/>
      <c r="H15" s="44">
        <v>11300</v>
      </c>
    </row>
    <row r="16" spans="2:10" ht="49.5" customHeight="1" x14ac:dyDescent="0.15">
      <c r="B16" s="363"/>
      <c r="C16" s="119" t="s">
        <v>194</v>
      </c>
      <c r="D16" s="348" t="s">
        <v>434</v>
      </c>
      <c r="E16" s="349"/>
      <c r="F16" s="349"/>
      <c r="G16" s="350"/>
      <c r="H16" s="44">
        <v>11300</v>
      </c>
    </row>
    <row r="17" spans="2:12" ht="49.5" customHeight="1" x14ac:dyDescent="0.15">
      <c r="B17" s="364"/>
      <c r="C17" s="51" t="s">
        <v>195</v>
      </c>
      <c r="D17" s="348" t="s">
        <v>435</v>
      </c>
      <c r="E17" s="349"/>
      <c r="F17" s="349"/>
      <c r="G17" s="350"/>
      <c r="H17" s="44">
        <v>3300</v>
      </c>
    </row>
    <row r="18" spans="2:12" ht="49.5" customHeight="1" x14ac:dyDescent="0.15">
      <c r="B18" s="148" t="s">
        <v>395</v>
      </c>
      <c r="C18" s="149" t="s">
        <v>396</v>
      </c>
      <c r="D18" s="343" t="s">
        <v>397</v>
      </c>
      <c r="E18" s="344"/>
      <c r="F18" s="344"/>
      <c r="G18" s="345"/>
      <c r="H18" s="38">
        <v>5900</v>
      </c>
    </row>
    <row r="19" spans="2:12" ht="48" customHeight="1" x14ac:dyDescent="0.15">
      <c r="B19" s="339" t="s">
        <v>154</v>
      </c>
      <c r="C19" s="119" t="s">
        <v>299</v>
      </c>
      <c r="D19" s="360" t="s">
        <v>374</v>
      </c>
      <c r="E19" s="361"/>
      <c r="F19" s="361"/>
      <c r="G19" s="361"/>
      <c r="H19" s="44">
        <v>2200</v>
      </c>
    </row>
    <row r="20" spans="2:12" ht="48" customHeight="1" x14ac:dyDescent="0.15">
      <c r="B20" s="339"/>
      <c r="C20" s="139" t="s">
        <v>298</v>
      </c>
      <c r="D20" s="348" t="s">
        <v>375</v>
      </c>
      <c r="E20" s="367"/>
      <c r="F20" s="367"/>
      <c r="G20" s="368"/>
      <c r="H20" s="44">
        <v>3900</v>
      </c>
    </row>
    <row r="21" spans="2:12" ht="34.5" customHeight="1" x14ac:dyDescent="0.15">
      <c r="B21" s="353" t="s">
        <v>155</v>
      </c>
      <c r="C21" s="335"/>
      <c r="D21" s="354" t="s">
        <v>436</v>
      </c>
      <c r="E21" s="355"/>
      <c r="F21" s="355"/>
      <c r="G21" s="356"/>
      <c r="H21" s="365">
        <v>2100</v>
      </c>
    </row>
    <row r="22" spans="2:12" ht="18.75" customHeight="1" x14ac:dyDescent="0.15">
      <c r="B22" s="336"/>
      <c r="C22" s="338"/>
      <c r="D22" s="357"/>
      <c r="E22" s="358"/>
      <c r="F22" s="358"/>
      <c r="G22" s="359"/>
      <c r="H22" s="365"/>
    </row>
    <row r="23" spans="2:12" ht="38.25" customHeight="1" x14ac:dyDescent="0.15">
      <c r="B23" s="340" t="s">
        <v>202</v>
      </c>
      <c r="C23" s="119" t="s">
        <v>199</v>
      </c>
      <c r="D23" s="348" t="s">
        <v>297</v>
      </c>
      <c r="E23" s="349"/>
      <c r="F23" s="349"/>
      <c r="G23" s="350"/>
      <c r="H23" s="44">
        <v>2200</v>
      </c>
    </row>
    <row r="24" spans="2:12" ht="38.25" customHeight="1" x14ac:dyDescent="0.15">
      <c r="B24" s="339"/>
      <c r="C24" s="119" t="s">
        <v>200</v>
      </c>
      <c r="D24" s="348" t="s">
        <v>398</v>
      </c>
      <c r="E24" s="349"/>
      <c r="F24" s="349"/>
      <c r="G24" s="350"/>
      <c r="H24" s="44">
        <v>5300</v>
      </c>
    </row>
    <row r="25" spans="2:12" ht="38.25" customHeight="1" x14ac:dyDescent="0.15">
      <c r="B25" s="339"/>
      <c r="C25" s="119" t="s">
        <v>201</v>
      </c>
      <c r="D25" s="360" t="s">
        <v>296</v>
      </c>
      <c r="E25" s="361"/>
      <c r="F25" s="361"/>
      <c r="G25" s="361"/>
      <c r="H25" s="44">
        <v>5300</v>
      </c>
    </row>
    <row r="26" spans="2:12" s="143" customFormat="1" ht="44.25" customHeight="1" x14ac:dyDescent="0.15">
      <c r="B26" s="341" t="s">
        <v>203</v>
      </c>
      <c r="C26" s="342"/>
      <c r="D26" s="346" t="s">
        <v>390</v>
      </c>
      <c r="E26" s="347"/>
      <c r="F26" s="347"/>
      <c r="G26" s="347"/>
      <c r="H26" s="38">
        <v>900</v>
      </c>
    </row>
    <row r="27" spans="2:12" s="141" customFormat="1" ht="54.75" customHeight="1" x14ac:dyDescent="0.15">
      <c r="B27" s="351" t="s">
        <v>156</v>
      </c>
      <c r="C27" s="352"/>
      <c r="D27" s="360" t="s">
        <v>393</v>
      </c>
      <c r="E27" s="361"/>
      <c r="F27" s="361"/>
      <c r="G27" s="361"/>
      <c r="H27" s="44">
        <v>2200</v>
      </c>
      <c r="L27" s="142"/>
    </row>
    <row r="28" spans="2:12" s="143" customFormat="1" ht="44.25" customHeight="1" x14ac:dyDescent="0.15">
      <c r="B28" s="328" t="s">
        <v>205</v>
      </c>
      <c r="C28" s="328"/>
      <c r="D28" s="346" t="s">
        <v>381</v>
      </c>
      <c r="E28" s="347"/>
      <c r="F28" s="347"/>
      <c r="G28" s="347"/>
      <c r="H28" s="38">
        <v>1500</v>
      </c>
    </row>
    <row r="29" spans="2:12" s="143" customFormat="1" ht="33.75" customHeight="1" x14ac:dyDescent="0.15">
      <c r="B29" s="339" t="s">
        <v>157</v>
      </c>
      <c r="C29" s="340" t="s">
        <v>295</v>
      </c>
      <c r="D29" s="360" t="s">
        <v>437</v>
      </c>
      <c r="E29" s="361"/>
      <c r="F29" s="361"/>
      <c r="G29" s="361"/>
      <c r="H29" s="366">
        <v>6200</v>
      </c>
    </row>
    <row r="30" spans="2:12" s="143" customFormat="1" ht="33.75" customHeight="1" x14ac:dyDescent="0.15">
      <c r="B30" s="339"/>
      <c r="C30" s="339"/>
      <c r="D30" s="361"/>
      <c r="E30" s="361"/>
      <c r="F30" s="361"/>
      <c r="G30" s="361"/>
      <c r="H30" s="366"/>
    </row>
    <row r="31" spans="2:12" s="143" customFormat="1" ht="76.5" customHeight="1" x14ac:dyDescent="0.15">
      <c r="B31" s="339"/>
      <c r="C31" s="150" t="s">
        <v>206</v>
      </c>
      <c r="D31" s="360" t="s">
        <v>376</v>
      </c>
      <c r="E31" s="361"/>
      <c r="F31" s="361"/>
      <c r="G31" s="361"/>
      <c r="H31" s="44">
        <v>4700</v>
      </c>
    </row>
    <row r="32" spans="2:12" ht="17.25" customHeight="1" x14ac:dyDescent="0.15"/>
    <row r="33" spans="13:13" ht="17.25" customHeight="1" x14ac:dyDescent="0.15"/>
    <row r="34" spans="13:13" ht="17.25" customHeight="1" x14ac:dyDescent="0.15"/>
    <row r="35" spans="13:13" ht="17.25" customHeight="1" x14ac:dyDescent="0.15"/>
    <row r="36" spans="13:13" ht="17.25" hidden="1" customHeight="1" x14ac:dyDescent="0.15"/>
    <row r="37" spans="13:13" ht="17.25" customHeight="1" x14ac:dyDescent="0.15"/>
    <row r="38" spans="13:13" ht="17.25" customHeight="1" x14ac:dyDescent="0.15"/>
    <row r="39" spans="13:13" ht="17.25" hidden="1" customHeight="1" x14ac:dyDescent="0.15"/>
    <row r="40" spans="13:13" ht="17.25" customHeight="1" x14ac:dyDescent="0.15"/>
    <row r="41" spans="13:13" ht="18" customHeight="1" x14ac:dyDescent="0.15"/>
    <row r="42" spans="13:13" ht="16.5" customHeight="1" x14ac:dyDescent="0.15"/>
    <row r="43" spans="13:13" ht="16.5" hidden="1" customHeight="1" x14ac:dyDescent="0.15"/>
    <row r="44" spans="13:13" ht="16.5" customHeight="1" x14ac:dyDescent="0.15"/>
    <row r="45" spans="13:13" ht="16.5" customHeight="1" x14ac:dyDescent="0.15">
      <c r="M45" s="40"/>
    </row>
    <row r="46" spans="13:13" ht="12.75" customHeight="1" x14ac:dyDescent="0.15"/>
    <row r="48" spans="13:13" ht="16.5" customHeight="1" x14ac:dyDescent="0.15">
      <c r="M48" s="40"/>
    </row>
    <row r="49" ht="12.75" customHeight="1" x14ac:dyDescent="0.15"/>
    <row r="54" ht="9" customHeight="1" x14ac:dyDescent="0.15"/>
  </sheetData>
  <mergeCells count="39">
    <mergeCell ref="D14:G14"/>
    <mergeCell ref="D15:G15"/>
    <mergeCell ref="D16:G16"/>
    <mergeCell ref="D17:G17"/>
    <mergeCell ref="B19:B20"/>
    <mergeCell ref="D19:G19"/>
    <mergeCell ref="D20:G20"/>
    <mergeCell ref="D18:G18"/>
    <mergeCell ref="H21:H22"/>
    <mergeCell ref="H29:H30"/>
    <mergeCell ref="D27:G27"/>
    <mergeCell ref="B23:B25"/>
    <mergeCell ref="D24:G24"/>
    <mergeCell ref="D25:G25"/>
    <mergeCell ref="D29:G30"/>
    <mergeCell ref="B12:C12"/>
    <mergeCell ref="D12:G12"/>
    <mergeCell ref="B29:B31"/>
    <mergeCell ref="C29:C30"/>
    <mergeCell ref="B13:C13"/>
    <mergeCell ref="D13:G13"/>
    <mergeCell ref="B26:C26"/>
    <mergeCell ref="D26:G26"/>
    <mergeCell ref="D23:G23"/>
    <mergeCell ref="B27:C27"/>
    <mergeCell ref="B28:C28"/>
    <mergeCell ref="D28:G28"/>
    <mergeCell ref="B21:C22"/>
    <mergeCell ref="D21:G22"/>
    <mergeCell ref="D31:G31"/>
    <mergeCell ref="B14:B17"/>
    <mergeCell ref="B10:F10"/>
    <mergeCell ref="B1:G1"/>
    <mergeCell ref="B6:C7"/>
    <mergeCell ref="B8:C9"/>
    <mergeCell ref="B5:C5"/>
    <mergeCell ref="D5:F5"/>
    <mergeCell ref="D6:F7"/>
    <mergeCell ref="D8:F9"/>
  </mergeCells>
  <phoneticPr fontId="1"/>
  <pageMargins left="0.70866141732283472" right="0.70866141732283472" top="0.74803149606299213" bottom="0.27559055118110237" header="0.31496062992125984" footer="0.31496062992125984"/>
  <pageSetup paperSize="9" scale="74" orientation="portrait" horizontalDpi="4294967293" verticalDpi="300" r:id="rId1"/>
  <headerFooter alignWithMargins="0"/>
  <colBreaks count="1" manualBreakCount="1">
    <brk id="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0"/>
  <sheetViews>
    <sheetView topLeftCell="A12" zoomScaleNormal="100" workbookViewId="0">
      <selection activeCell="A16" sqref="A16"/>
    </sheetView>
  </sheetViews>
  <sheetFormatPr defaultRowHeight="13.5" x14ac:dyDescent="0.15"/>
  <cols>
    <col min="1" max="1" width="11.5" customWidth="1"/>
    <col min="3" max="3" width="13.25" customWidth="1"/>
    <col min="6" max="6" width="34.125" customWidth="1"/>
    <col min="7" max="7" width="27.75" customWidth="1"/>
    <col min="8" max="8" width="3" customWidth="1"/>
    <col min="9" max="9" width="17.125" customWidth="1"/>
    <col min="10" max="10" width="20" customWidth="1"/>
    <col min="14" max="14" width="39.875" customWidth="1"/>
    <col min="15" max="15" width="15.375" customWidth="1"/>
  </cols>
  <sheetData>
    <row r="1" spans="1:15" ht="35.25" customHeight="1" x14ac:dyDescent="0.15">
      <c r="A1" s="31"/>
      <c r="B1" s="406" t="s">
        <v>302</v>
      </c>
      <c r="C1" s="406"/>
      <c r="D1" s="406"/>
      <c r="E1" s="406"/>
      <c r="F1" s="406"/>
      <c r="G1" s="54" t="s">
        <v>207</v>
      </c>
      <c r="I1" s="34" t="s">
        <v>348</v>
      </c>
      <c r="J1" s="31"/>
      <c r="K1" s="31"/>
      <c r="L1" s="31"/>
      <c r="M1" s="31"/>
      <c r="N1" s="31"/>
      <c r="O1" s="33"/>
    </row>
    <row r="2" spans="1:15" ht="41.25" customHeight="1" x14ac:dyDescent="0.15">
      <c r="A2" s="330" t="s">
        <v>130</v>
      </c>
      <c r="B2" s="331"/>
      <c r="C2" s="332"/>
      <c r="D2" s="330" t="s">
        <v>131</v>
      </c>
      <c r="E2" s="331"/>
      <c r="F2" s="332"/>
      <c r="G2" s="35" t="s">
        <v>132</v>
      </c>
      <c r="I2" s="330" t="s">
        <v>149</v>
      </c>
      <c r="J2" s="332"/>
      <c r="K2" s="330" t="s">
        <v>150</v>
      </c>
      <c r="L2" s="331"/>
      <c r="M2" s="331"/>
      <c r="N2" s="332"/>
      <c r="O2" s="35" t="s">
        <v>151</v>
      </c>
    </row>
    <row r="3" spans="1:15" ht="59.25" customHeight="1" x14ac:dyDescent="0.15">
      <c r="A3" s="341" t="s">
        <v>133</v>
      </c>
      <c r="B3" s="405"/>
      <c r="C3" s="342"/>
      <c r="D3" s="341" t="s">
        <v>134</v>
      </c>
      <c r="E3" s="405"/>
      <c r="F3" s="342"/>
      <c r="G3" s="36" t="s">
        <v>303</v>
      </c>
      <c r="I3" s="341" t="s">
        <v>152</v>
      </c>
      <c r="J3" s="342"/>
      <c r="K3" s="343" t="s">
        <v>371</v>
      </c>
      <c r="L3" s="344"/>
      <c r="M3" s="344"/>
      <c r="N3" s="345"/>
      <c r="O3" s="36">
        <v>16000</v>
      </c>
    </row>
    <row r="4" spans="1:15" ht="54" customHeight="1" x14ac:dyDescent="0.15">
      <c r="A4" s="341" t="s">
        <v>135</v>
      </c>
      <c r="B4" s="405"/>
      <c r="C4" s="342"/>
      <c r="D4" s="341" t="s">
        <v>136</v>
      </c>
      <c r="E4" s="405"/>
      <c r="F4" s="342"/>
      <c r="G4" s="38">
        <v>970</v>
      </c>
      <c r="I4" s="362" t="s">
        <v>153</v>
      </c>
      <c r="J4" s="52" t="s">
        <v>196</v>
      </c>
      <c r="K4" s="348" t="s">
        <v>192</v>
      </c>
      <c r="L4" s="349"/>
      <c r="M4" s="349"/>
      <c r="N4" s="350"/>
      <c r="O4" s="44">
        <v>11300</v>
      </c>
    </row>
    <row r="5" spans="1:15" ht="54" customHeight="1" x14ac:dyDescent="0.15">
      <c r="A5" s="330" t="s">
        <v>208</v>
      </c>
      <c r="B5" s="331"/>
      <c r="C5" s="332"/>
      <c r="D5" s="330" t="s">
        <v>131</v>
      </c>
      <c r="E5" s="331"/>
      <c r="F5" s="332"/>
      <c r="G5" s="35" t="s">
        <v>132</v>
      </c>
      <c r="I5" s="363"/>
      <c r="J5" s="119" t="s">
        <v>193</v>
      </c>
      <c r="K5" s="348" t="s">
        <v>369</v>
      </c>
      <c r="L5" s="349"/>
      <c r="M5" s="349"/>
      <c r="N5" s="350"/>
      <c r="O5" s="44">
        <v>11300</v>
      </c>
    </row>
    <row r="6" spans="1:15" ht="54" customHeight="1" x14ac:dyDescent="0.15">
      <c r="A6" s="341" t="s">
        <v>425</v>
      </c>
      <c r="B6" s="405"/>
      <c r="C6" s="342"/>
      <c r="D6" s="341" t="s">
        <v>137</v>
      </c>
      <c r="E6" s="405"/>
      <c r="F6" s="342"/>
      <c r="G6" s="38" t="s">
        <v>304</v>
      </c>
      <c r="I6" s="363"/>
      <c r="J6" s="119" t="s">
        <v>194</v>
      </c>
      <c r="K6" s="348" t="s">
        <v>364</v>
      </c>
      <c r="L6" s="349"/>
      <c r="M6" s="349"/>
      <c r="N6" s="350"/>
      <c r="O6" s="44">
        <v>11300</v>
      </c>
    </row>
    <row r="7" spans="1:15" ht="54" customHeight="1" x14ac:dyDescent="0.15">
      <c r="A7" s="394" t="s">
        <v>425</v>
      </c>
      <c r="B7" s="395"/>
      <c r="C7" s="396"/>
      <c r="D7" s="394" t="s">
        <v>138</v>
      </c>
      <c r="E7" s="395"/>
      <c r="F7" s="396"/>
      <c r="G7" s="39" t="s">
        <v>429</v>
      </c>
      <c r="I7" s="364"/>
      <c r="J7" s="51" t="s">
        <v>195</v>
      </c>
      <c r="K7" s="348" t="s">
        <v>363</v>
      </c>
      <c r="L7" s="349"/>
      <c r="M7" s="349"/>
      <c r="N7" s="350"/>
      <c r="O7" s="44">
        <v>3300</v>
      </c>
    </row>
    <row r="8" spans="1:15" ht="54" customHeight="1" x14ac:dyDescent="0.15">
      <c r="A8" s="394" t="s">
        <v>426</v>
      </c>
      <c r="B8" s="395"/>
      <c r="C8" s="396"/>
      <c r="D8" s="394" t="s">
        <v>139</v>
      </c>
      <c r="E8" s="395"/>
      <c r="F8" s="396"/>
      <c r="G8" s="39" t="s">
        <v>389</v>
      </c>
      <c r="I8" s="391" t="s">
        <v>294</v>
      </c>
      <c r="J8" s="120" t="s">
        <v>197</v>
      </c>
      <c r="K8" s="343" t="s">
        <v>365</v>
      </c>
      <c r="L8" s="344"/>
      <c r="M8" s="344"/>
      <c r="N8" s="345"/>
      <c r="O8" s="38">
        <v>5900</v>
      </c>
    </row>
    <row r="9" spans="1:15" ht="54" customHeight="1" x14ac:dyDescent="0.15">
      <c r="A9" s="394" t="s">
        <v>427</v>
      </c>
      <c r="B9" s="395"/>
      <c r="C9" s="396"/>
      <c r="D9" s="394" t="s">
        <v>140</v>
      </c>
      <c r="E9" s="395"/>
      <c r="F9" s="396"/>
      <c r="G9" s="39" t="s">
        <v>305</v>
      </c>
      <c r="I9" s="392"/>
      <c r="J9" s="120" t="s">
        <v>198</v>
      </c>
      <c r="K9" s="343" t="s">
        <v>370</v>
      </c>
      <c r="L9" s="344"/>
      <c r="M9" s="344"/>
      <c r="N9" s="345"/>
      <c r="O9" s="38">
        <v>5900</v>
      </c>
    </row>
    <row r="10" spans="1:15" ht="54" customHeight="1" x14ac:dyDescent="0.15">
      <c r="A10" s="353" t="s">
        <v>141</v>
      </c>
      <c r="B10" s="334"/>
      <c r="C10" s="335"/>
      <c r="D10" s="397" t="s">
        <v>142</v>
      </c>
      <c r="E10" s="398"/>
      <c r="F10" s="399"/>
      <c r="G10" s="36">
        <v>1574</v>
      </c>
      <c r="I10" s="362" t="s">
        <v>154</v>
      </c>
      <c r="J10" s="119" t="s">
        <v>306</v>
      </c>
      <c r="K10" s="348" t="s">
        <v>378</v>
      </c>
      <c r="L10" s="349"/>
      <c r="M10" s="349"/>
      <c r="N10" s="350"/>
      <c r="O10" s="44">
        <v>2200</v>
      </c>
    </row>
    <row r="11" spans="1:15" ht="55.5" customHeight="1" x14ac:dyDescent="0.15">
      <c r="A11" s="336"/>
      <c r="B11" s="337"/>
      <c r="C11" s="338"/>
      <c r="D11" s="400" t="s">
        <v>143</v>
      </c>
      <c r="E11" s="401"/>
      <c r="F11" s="402"/>
      <c r="G11" s="37">
        <v>1013</v>
      </c>
      <c r="I11" s="364"/>
      <c r="J11" s="139" t="s">
        <v>307</v>
      </c>
      <c r="K11" s="348" t="s">
        <v>379</v>
      </c>
      <c r="L11" s="349"/>
      <c r="M11" s="349"/>
      <c r="N11" s="350"/>
      <c r="O11" s="44">
        <v>3900</v>
      </c>
    </row>
    <row r="12" spans="1:15" ht="55.5" customHeight="1" x14ac:dyDescent="0.15">
      <c r="A12" s="353" t="s">
        <v>144</v>
      </c>
      <c r="B12" s="334"/>
      <c r="C12" s="335"/>
      <c r="D12" s="353" t="s">
        <v>145</v>
      </c>
      <c r="E12" s="334"/>
      <c r="F12" s="335"/>
      <c r="G12" s="403">
        <v>970</v>
      </c>
      <c r="I12" s="353" t="s">
        <v>155</v>
      </c>
      <c r="J12" s="335"/>
      <c r="K12" s="354" t="s">
        <v>366</v>
      </c>
      <c r="L12" s="355"/>
      <c r="M12" s="355"/>
      <c r="N12" s="356"/>
      <c r="O12" s="365">
        <v>2100</v>
      </c>
    </row>
    <row r="13" spans="1:15" ht="9" hidden="1" customHeight="1" x14ac:dyDescent="0.15">
      <c r="A13" s="336"/>
      <c r="B13" s="337"/>
      <c r="C13" s="338"/>
      <c r="D13" s="336"/>
      <c r="E13" s="337"/>
      <c r="F13" s="338"/>
      <c r="G13" s="404"/>
      <c r="I13" s="336"/>
      <c r="J13" s="338"/>
      <c r="K13" s="357"/>
      <c r="L13" s="358"/>
      <c r="M13" s="358"/>
      <c r="N13" s="359"/>
      <c r="O13" s="365"/>
    </row>
    <row r="14" spans="1:15" ht="38.25" customHeight="1" x14ac:dyDescent="0.15">
      <c r="A14" s="341" t="s">
        <v>146</v>
      </c>
      <c r="B14" s="405"/>
      <c r="C14" s="342"/>
      <c r="D14" s="341" t="s">
        <v>147</v>
      </c>
      <c r="E14" s="405"/>
      <c r="F14" s="342"/>
      <c r="G14" s="38">
        <v>582</v>
      </c>
      <c r="I14" s="388" t="s">
        <v>202</v>
      </c>
      <c r="J14" s="119" t="s">
        <v>199</v>
      </c>
      <c r="K14" s="348" t="s">
        <v>308</v>
      </c>
      <c r="L14" s="349"/>
      <c r="M14" s="349"/>
      <c r="N14" s="350"/>
      <c r="O14" s="44">
        <v>2200</v>
      </c>
    </row>
    <row r="15" spans="1:15" ht="38.25" customHeight="1" x14ac:dyDescent="0.15">
      <c r="A15" s="393" t="s">
        <v>347</v>
      </c>
      <c r="B15" s="393"/>
      <c r="C15" s="393"/>
      <c r="D15" s="393"/>
      <c r="E15" s="393"/>
      <c r="F15" s="393"/>
      <c r="G15" s="393"/>
      <c r="I15" s="389"/>
      <c r="J15" s="119" t="s">
        <v>200</v>
      </c>
      <c r="K15" s="348" t="s">
        <v>398</v>
      </c>
      <c r="L15" s="349"/>
      <c r="M15" s="349"/>
      <c r="N15" s="350"/>
      <c r="O15" s="44">
        <v>5300</v>
      </c>
    </row>
    <row r="16" spans="1:15" ht="38.25" customHeight="1" x14ac:dyDescent="0.15">
      <c r="A16" s="57" t="s">
        <v>148</v>
      </c>
      <c r="B16" s="31"/>
      <c r="C16" s="31"/>
      <c r="D16" s="31"/>
      <c r="E16" s="31"/>
      <c r="F16" s="31"/>
      <c r="G16" s="55"/>
      <c r="I16" s="390"/>
      <c r="J16" s="119" t="s">
        <v>201</v>
      </c>
      <c r="K16" s="348" t="s">
        <v>309</v>
      </c>
      <c r="L16" s="349"/>
      <c r="M16" s="349"/>
      <c r="N16" s="350"/>
      <c r="O16" s="44">
        <v>5300</v>
      </c>
    </row>
    <row r="17" spans="1:15" ht="40.5" customHeight="1" x14ac:dyDescent="0.15">
      <c r="A17" s="369" t="s">
        <v>445</v>
      </c>
      <c r="B17" s="369"/>
      <c r="C17" s="369"/>
      <c r="D17" s="369"/>
      <c r="E17" s="369"/>
      <c r="F17" s="369"/>
      <c r="G17" s="369"/>
      <c r="I17" s="341" t="s">
        <v>204</v>
      </c>
      <c r="J17" s="342"/>
      <c r="K17" s="357" t="s">
        <v>293</v>
      </c>
      <c r="L17" s="376"/>
      <c r="M17" s="376"/>
      <c r="N17" s="377"/>
      <c r="O17" s="38">
        <v>660</v>
      </c>
    </row>
    <row r="18" spans="1:15" ht="40.5" customHeight="1" x14ac:dyDescent="0.15">
      <c r="A18" s="193" t="s">
        <v>438</v>
      </c>
      <c r="B18" s="193"/>
      <c r="C18" s="193"/>
      <c r="D18" s="193"/>
      <c r="E18" s="193"/>
      <c r="I18" s="351" t="s">
        <v>203</v>
      </c>
      <c r="J18" s="352"/>
      <c r="K18" s="360" t="s">
        <v>391</v>
      </c>
      <c r="L18" s="361"/>
      <c r="M18" s="361"/>
      <c r="N18" s="361"/>
      <c r="O18" s="44">
        <v>900</v>
      </c>
    </row>
    <row r="19" spans="1:15" ht="54.75" customHeight="1" x14ac:dyDescent="0.15">
      <c r="I19" s="378" t="s">
        <v>156</v>
      </c>
      <c r="J19" s="379"/>
      <c r="K19" s="346" t="s">
        <v>368</v>
      </c>
      <c r="L19" s="347"/>
      <c r="M19" s="347"/>
      <c r="N19" s="347"/>
      <c r="O19" s="38">
        <v>2200</v>
      </c>
    </row>
    <row r="20" spans="1:15" ht="36.75" customHeight="1" x14ac:dyDescent="0.15">
      <c r="I20" s="339" t="s">
        <v>310</v>
      </c>
      <c r="J20" s="339"/>
      <c r="K20" s="361" t="s">
        <v>367</v>
      </c>
      <c r="L20" s="361"/>
      <c r="M20" s="361"/>
      <c r="N20" s="361"/>
      <c r="O20" s="44">
        <v>800</v>
      </c>
    </row>
    <row r="21" spans="1:15" ht="32.25" customHeight="1" x14ac:dyDescent="0.15">
      <c r="I21" s="328" t="s">
        <v>205</v>
      </c>
      <c r="J21" s="328"/>
      <c r="K21" s="346" t="s">
        <v>381</v>
      </c>
      <c r="L21" s="346"/>
      <c r="M21" s="346"/>
      <c r="N21" s="346"/>
      <c r="O21" s="38">
        <v>1500</v>
      </c>
    </row>
    <row r="22" spans="1:15" ht="24" customHeight="1" x14ac:dyDescent="0.15">
      <c r="I22" s="380" t="s">
        <v>157</v>
      </c>
      <c r="J22" s="381" t="s">
        <v>311</v>
      </c>
      <c r="K22" s="382" t="s">
        <v>377</v>
      </c>
      <c r="L22" s="383"/>
      <c r="M22" s="383"/>
      <c r="N22" s="384"/>
      <c r="O22" s="370">
        <v>6200</v>
      </c>
    </row>
    <row r="23" spans="1:15" ht="35.25" customHeight="1" x14ac:dyDescent="0.15">
      <c r="I23" s="380"/>
      <c r="J23" s="380"/>
      <c r="K23" s="385"/>
      <c r="L23" s="386"/>
      <c r="M23" s="386"/>
      <c r="N23" s="387"/>
      <c r="O23" s="370"/>
    </row>
    <row r="24" spans="1:15" ht="63.75" customHeight="1" x14ac:dyDescent="0.15">
      <c r="I24" s="380"/>
      <c r="J24" s="53" t="s">
        <v>206</v>
      </c>
      <c r="K24" s="371" t="s">
        <v>392</v>
      </c>
      <c r="L24" s="372"/>
      <c r="M24" s="372"/>
      <c r="N24" s="373"/>
      <c r="O24" s="45">
        <v>4700</v>
      </c>
    </row>
    <row r="25" spans="1:15" x14ac:dyDescent="0.15">
      <c r="I25" s="31" t="s">
        <v>158</v>
      </c>
      <c r="J25" s="118"/>
      <c r="K25" s="31"/>
      <c r="L25" s="31"/>
      <c r="M25" s="31"/>
      <c r="N25" s="31"/>
      <c r="O25" s="42"/>
    </row>
    <row r="26" spans="1:15" x14ac:dyDescent="0.15">
      <c r="I26" s="374"/>
      <c r="J26" s="374"/>
      <c r="K26" s="374"/>
      <c r="L26" s="374"/>
      <c r="M26" s="374"/>
      <c r="N26" s="31"/>
      <c r="O26" s="46"/>
    </row>
    <row r="27" spans="1:15" x14ac:dyDescent="0.15">
      <c r="I27" s="375"/>
      <c r="J27" s="375"/>
      <c r="K27" s="375"/>
      <c r="L27" s="375"/>
      <c r="M27" s="375"/>
      <c r="N27" s="375"/>
      <c r="O27" s="375"/>
    </row>
    <row r="28" spans="1:15" x14ac:dyDescent="0.15">
      <c r="I28" s="375"/>
      <c r="J28" s="375"/>
      <c r="K28" s="375"/>
      <c r="L28" s="375"/>
      <c r="M28" s="375"/>
      <c r="N28" s="375"/>
      <c r="O28" s="375"/>
    </row>
    <row r="29" spans="1:15" x14ac:dyDescent="0.15">
      <c r="I29" s="47"/>
      <c r="J29" s="47"/>
      <c r="K29" s="47"/>
      <c r="L29" s="47"/>
      <c r="M29" s="47"/>
      <c r="N29" s="47"/>
      <c r="O29" s="47"/>
    </row>
    <row r="30" spans="1:15" x14ac:dyDescent="0.15">
      <c r="I30" s="47"/>
      <c r="J30" s="47"/>
      <c r="K30" s="47"/>
      <c r="L30" s="47"/>
      <c r="M30" s="47"/>
      <c r="N30" s="47"/>
      <c r="O30" s="48"/>
    </row>
  </sheetData>
  <mergeCells count="67">
    <mergeCell ref="A4:C4"/>
    <mergeCell ref="D4:F4"/>
    <mergeCell ref="B1:F1"/>
    <mergeCell ref="A2:C2"/>
    <mergeCell ref="D2:F2"/>
    <mergeCell ref="A3:C3"/>
    <mergeCell ref="D3:F3"/>
    <mergeCell ref="A5:C5"/>
    <mergeCell ref="D5:F5"/>
    <mergeCell ref="A6:C6"/>
    <mergeCell ref="D6:F6"/>
    <mergeCell ref="A7:C7"/>
    <mergeCell ref="D7:F7"/>
    <mergeCell ref="A15:G15"/>
    <mergeCell ref="A8:C8"/>
    <mergeCell ref="D8:F8"/>
    <mergeCell ref="A9:C9"/>
    <mergeCell ref="D9:F9"/>
    <mergeCell ref="A10:C11"/>
    <mergeCell ref="D10:F10"/>
    <mergeCell ref="D11:F11"/>
    <mergeCell ref="A12:C13"/>
    <mergeCell ref="D12:F13"/>
    <mergeCell ref="G12:G13"/>
    <mergeCell ref="A14:C14"/>
    <mergeCell ref="D14:F14"/>
    <mergeCell ref="I2:J2"/>
    <mergeCell ref="K2:N2"/>
    <mergeCell ref="I3:J3"/>
    <mergeCell ref="K3:N3"/>
    <mergeCell ref="I4:I7"/>
    <mergeCell ref="K4:N4"/>
    <mergeCell ref="K5:N5"/>
    <mergeCell ref="K6:N6"/>
    <mergeCell ref="K7:N7"/>
    <mergeCell ref="I8:I9"/>
    <mergeCell ref="K8:N8"/>
    <mergeCell ref="K9:N9"/>
    <mergeCell ref="I10:I11"/>
    <mergeCell ref="K10:N10"/>
    <mergeCell ref="K11:N11"/>
    <mergeCell ref="I12:J13"/>
    <mergeCell ref="K12:N13"/>
    <mergeCell ref="O12:O13"/>
    <mergeCell ref="I14:I16"/>
    <mergeCell ref="K14:N14"/>
    <mergeCell ref="K15:N15"/>
    <mergeCell ref="K16:N16"/>
    <mergeCell ref="I28:O28"/>
    <mergeCell ref="I20:J20"/>
    <mergeCell ref="K20:N20"/>
    <mergeCell ref="I21:J21"/>
    <mergeCell ref="K21:N21"/>
    <mergeCell ref="I22:I24"/>
    <mergeCell ref="J22:J23"/>
    <mergeCell ref="K22:N23"/>
    <mergeCell ref="A17:G17"/>
    <mergeCell ref="O22:O23"/>
    <mergeCell ref="K24:N24"/>
    <mergeCell ref="I26:M26"/>
    <mergeCell ref="I27:O27"/>
    <mergeCell ref="I17:J17"/>
    <mergeCell ref="K17:N17"/>
    <mergeCell ref="I18:J18"/>
    <mergeCell ref="K18:N18"/>
    <mergeCell ref="I19:J19"/>
    <mergeCell ref="K19:N19"/>
  </mergeCells>
  <phoneticPr fontId="36"/>
  <pageMargins left="0.70866141732283472" right="0.70866141732283472" top="0.74803149606299213" bottom="0.27559055118110237" header="0.31496062992125984" footer="0.31496062992125984"/>
  <pageSetup paperSize="9" scale="51" orientation="landscape" horizontalDpi="4294967293" verticalDpi="0" r:id="rId1"/>
  <colBreaks count="1" manualBreakCount="1">
    <brk id="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1"/>
  <sheetViews>
    <sheetView topLeftCell="B4" workbookViewId="0">
      <selection activeCell="J8" sqref="J8"/>
    </sheetView>
  </sheetViews>
  <sheetFormatPr defaultColWidth="9" defaultRowHeight="13.5" x14ac:dyDescent="0.15"/>
  <cols>
    <col min="1" max="1" width="0.625" style="31" hidden="1" customWidth="1"/>
    <col min="2" max="2" width="16.25" style="31" customWidth="1"/>
    <col min="3" max="3" width="21" style="31" customWidth="1"/>
    <col min="4" max="4" width="15.125" style="31" customWidth="1"/>
    <col min="5" max="6" width="15.75" style="31" customWidth="1"/>
    <col min="7" max="7" width="17.375" style="31" customWidth="1"/>
    <col min="8" max="8" width="18.75" style="33" customWidth="1"/>
    <col min="9" max="9" width="1.25" style="31" customWidth="1"/>
    <col min="10" max="10" width="7.25" style="31" customWidth="1"/>
    <col min="11" max="16384" width="9" style="31"/>
  </cols>
  <sheetData>
    <row r="1" spans="2:11" ht="36" customHeight="1" x14ac:dyDescent="0.15">
      <c r="B1" s="326" t="s">
        <v>337</v>
      </c>
      <c r="C1" s="326"/>
      <c r="D1" s="326"/>
      <c r="E1" s="326"/>
      <c r="F1" s="326"/>
      <c r="G1" s="326"/>
      <c r="H1" s="54" t="s">
        <v>207</v>
      </c>
    </row>
    <row r="2" spans="2:11" ht="15" customHeight="1" x14ac:dyDescent="0.15">
      <c r="B2" s="32"/>
    </row>
    <row r="3" spans="2:11" ht="17.25" customHeight="1" x14ac:dyDescent="0.15">
      <c r="B3" s="34" t="s">
        <v>351</v>
      </c>
    </row>
    <row r="4" spans="2:11" ht="6.75" customHeight="1" x14ac:dyDescent="0.15"/>
    <row r="5" spans="2:11" ht="18" customHeight="1" x14ac:dyDescent="0.15">
      <c r="B5" s="329" t="s">
        <v>300</v>
      </c>
      <c r="C5" s="329"/>
      <c r="D5" s="329"/>
      <c r="E5" s="330" t="s">
        <v>187</v>
      </c>
      <c r="F5" s="331"/>
      <c r="G5" s="332"/>
      <c r="H5" s="35" t="s">
        <v>151</v>
      </c>
    </row>
    <row r="6" spans="2:11" ht="26.25" customHeight="1" x14ac:dyDescent="0.15">
      <c r="B6" s="353" t="s">
        <v>312</v>
      </c>
      <c r="C6" s="334"/>
      <c r="D6" s="335"/>
      <c r="E6" s="333" t="s">
        <v>313</v>
      </c>
      <c r="F6" s="419"/>
      <c r="G6" s="420"/>
      <c r="H6" s="417">
        <v>9565</v>
      </c>
      <c r="K6" s="50"/>
    </row>
    <row r="7" spans="2:11" ht="26.25" customHeight="1" x14ac:dyDescent="0.15">
      <c r="B7" s="336"/>
      <c r="C7" s="337"/>
      <c r="D7" s="338"/>
      <c r="E7" s="421"/>
      <c r="F7" s="422"/>
      <c r="G7" s="423"/>
      <c r="H7" s="418"/>
      <c r="K7" s="50"/>
    </row>
    <row r="8" spans="2:11" ht="36" customHeight="1" x14ac:dyDescent="0.15">
      <c r="B8" s="328" t="s">
        <v>183</v>
      </c>
      <c r="C8" s="328" t="s">
        <v>314</v>
      </c>
      <c r="D8" s="328"/>
      <c r="E8" s="424" t="s">
        <v>315</v>
      </c>
      <c r="F8" s="424"/>
      <c r="G8" s="424"/>
      <c r="H8" s="144" t="s">
        <v>316</v>
      </c>
      <c r="K8" s="50"/>
    </row>
    <row r="9" spans="2:11" ht="36" customHeight="1" x14ac:dyDescent="0.15">
      <c r="B9" s="328"/>
      <c r="C9" s="328" t="s">
        <v>317</v>
      </c>
      <c r="D9" s="328"/>
      <c r="E9" s="425" t="s">
        <v>318</v>
      </c>
      <c r="F9" s="426"/>
      <c r="G9" s="427"/>
      <c r="H9" s="145" t="s">
        <v>442</v>
      </c>
      <c r="K9" s="50"/>
    </row>
    <row r="10" spans="2:11" ht="44.25" customHeight="1" x14ac:dyDescent="0.15">
      <c r="B10" s="428" t="s">
        <v>446</v>
      </c>
      <c r="C10" s="428"/>
      <c r="D10" s="428"/>
      <c r="E10" s="428"/>
      <c r="F10" s="428"/>
      <c r="G10" s="428"/>
      <c r="H10" s="428"/>
      <c r="K10" s="50"/>
    </row>
    <row r="11" spans="2:11" ht="13.5" customHeight="1" x14ac:dyDescent="0.15">
      <c r="B11" s="118"/>
      <c r="C11" s="41"/>
      <c r="D11" s="118"/>
      <c r="H11" s="42"/>
    </row>
    <row r="12" spans="2:11" ht="18.75" customHeight="1" x14ac:dyDescent="0.15">
      <c r="B12" s="34" t="s">
        <v>350</v>
      </c>
    </row>
    <row r="13" spans="2:11" ht="26.25" customHeight="1" x14ac:dyDescent="0.15">
      <c r="B13" s="330" t="s">
        <v>149</v>
      </c>
      <c r="C13" s="332"/>
      <c r="D13" s="330" t="s">
        <v>150</v>
      </c>
      <c r="E13" s="331"/>
      <c r="F13" s="331"/>
      <c r="G13" s="332"/>
      <c r="H13" s="35" t="s">
        <v>151</v>
      </c>
    </row>
    <row r="14" spans="2:11" ht="42" customHeight="1" x14ac:dyDescent="0.15">
      <c r="B14" s="413" t="s">
        <v>319</v>
      </c>
      <c r="C14" s="414"/>
      <c r="D14" s="343" t="s">
        <v>354</v>
      </c>
      <c r="E14" s="344"/>
      <c r="F14" s="344"/>
      <c r="G14" s="345"/>
      <c r="H14" s="36">
        <v>1800</v>
      </c>
    </row>
    <row r="15" spans="2:11" ht="42" customHeight="1" x14ac:dyDescent="0.15">
      <c r="B15" s="415" t="s">
        <v>320</v>
      </c>
      <c r="C15" s="416"/>
      <c r="D15" s="348" t="s">
        <v>321</v>
      </c>
      <c r="E15" s="349"/>
      <c r="F15" s="349"/>
      <c r="G15" s="350"/>
      <c r="H15" s="117">
        <v>11300</v>
      </c>
    </row>
    <row r="16" spans="2:11" ht="42" customHeight="1" x14ac:dyDescent="0.15">
      <c r="B16" s="328" t="s">
        <v>154</v>
      </c>
      <c r="C16" s="120" t="s">
        <v>322</v>
      </c>
      <c r="D16" s="346" t="s">
        <v>374</v>
      </c>
      <c r="E16" s="347"/>
      <c r="F16" s="347"/>
      <c r="G16" s="347"/>
      <c r="H16" s="38">
        <v>2200</v>
      </c>
    </row>
    <row r="17" spans="2:13" ht="42" customHeight="1" x14ac:dyDescent="0.15">
      <c r="B17" s="328"/>
      <c r="C17" s="116" t="s">
        <v>323</v>
      </c>
      <c r="D17" s="343" t="s">
        <v>380</v>
      </c>
      <c r="E17" s="344"/>
      <c r="F17" s="344"/>
      <c r="G17" s="345"/>
      <c r="H17" s="38">
        <v>3900</v>
      </c>
    </row>
    <row r="18" spans="2:13" ht="45.75" customHeight="1" x14ac:dyDescent="0.15">
      <c r="B18" s="388" t="s">
        <v>324</v>
      </c>
      <c r="C18" s="119" t="s">
        <v>344</v>
      </c>
      <c r="D18" s="348" t="s">
        <v>355</v>
      </c>
      <c r="E18" s="349"/>
      <c r="F18" s="349"/>
      <c r="G18" s="350"/>
      <c r="H18" s="44">
        <v>8800</v>
      </c>
    </row>
    <row r="19" spans="2:13" ht="45.75" customHeight="1" x14ac:dyDescent="0.15">
      <c r="B19" s="390"/>
      <c r="C19" s="119" t="s">
        <v>325</v>
      </c>
      <c r="D19" s="348" t="s">
        <v>356</v>
      </c>
      <c r="E19" s="349"/>
      <c r="F19" s="349"/>
      <c r="G19" s="350"/>
      <c r="H19" s="44">
        <v>11000</v>
      </c>
    </row>
    <row r="20" spans="2:13" ht="44.25" customHeight="1" x14ac:dyDescent="0.15">
      <c r="B20" s="341" t="s">
        <v>326</v>
      </c>
      <c r="C20" s="342"/>
      <c r="D20" s="357" t="s">
        <v>358</v>
      </c>
      <c r="E20" s="376"/>
      <c r="F20" s="376"/>
      <c r="G20" s="377"/>
      <c r="H20" s="38">
        <v>800</v>
      </c>
    </row>
    <row r="21" spans="2:13" ht="44.25" customHeight="1" x14ac:dyDescent="0.15">
      <c r="B21" s="351" t="s">
        <v>327</v>
      </c>
      <c r="C21" s="352"/>
      <c r="D21" s="348" t="s">
        <v>361</v>
      </c>
      <c r="E21" s="349"/>
      <c r="F21" s="349"/>
      <c r="G21" s="350"/>
      <c r="H21" s="138">
        <v>1600</v>
      </c>
    </row>
    <row r="22" spans="2:13" ht="44.25" customHeight="1" x14ac:dyDescent="0.15">
      <c r="B22" s="341" t="s">
        <v>203</v>
      </c>
      <c r="C22" s="342"/>
      <c r="D22" s="346" t="s">
        <v>357</v>
      </c>
      <c r="E22" s="347"/>
      <c r="F22" s="347"/>
      <c r="G22" s="347"/>
      <c r="H22" s="38">
        <v>900</v>
      </c>
    </row>
    <row r="23" spans="2:13" s="43" customFormat="1" ht="44.25" customHeight="1" x14ac:dyDescent="0.15">
      <c r="B23" s="339" t="s">
        <v>205</v>
      </c>
      <c r="C23" s="339"/>
      <c r="D23" s="360" t="s">
        <v>362</v>
      </c>
      <c r="E23" s="360"/>
      <c r="F23" s="360"/>
      <c r="G23" s="360"/>
      <c r="H23" s="44">
        <v>1500</v>
      </c>
      <c r="M23" s="40"/>
    </row>
    <row r="24" spans="2:13" ht="44.25" customHeight="1" x14ac:dyDescent="0.15">
      <c r="B24" s="410" t="s">
        <v>328</v>
      </c>
      <c r="C24" s="410"/>
      <c r="D24" s="409" t="s">
        <v>329</v>
      </c>
      <c r="E24" s="409"/>
      <c r="F24" s="409"/>
      <c r="G24" s="409"/>
      <c r="H24" s="122">
        <v>2300</v>
      </c>
    </row>
    <row r="25" spans="2:13" ht="44.25" customHeight="1" x14ac:dyDescent="0.15">
      <c r="B25" s="351" t="s">
        <v>330</v>
      </c>
      <c r="C25" s="352"/>
      <c r="D25" s="411" t="s">
        <v>331</v>
      </c>
      <c r="E25" s="367"/>
      <c r="F25" s="367"/>
      <c r="G25" s="368"/>
      <c r="H25" s="44">
        <v>2200</v>
      </c>
    </row>
    <row r="26" spans="2:13" ht="34.5" customHeight="1" x14ac:dyDescent="0.15">
      <c r="B26" s="410" t="s">
        <v>157</v>
      </c>
      <c r="C26" s="412" t="s">
        <v>332</v>
      </c>
      <c r="D26" s="408" t="s">
        <v>360</v>
      </c>
      <c r="E26" s="409"/>
      <c r="F26" s="409"/>
      <c r="G26" s="409"/>
      <c r="H26" s="407">
        <v>6200</v>
      </c>
    </row>
    <row r="27" spans="2:13" ht="28.5" customHeight="1" x14ac:dyDescent="0.15">
      <c r="B27" s="410"/>
      <c r="C27" s="410"/>
      <c r="D27" s="409"/>
      <c r="E27" s="409"/>
      <c r="F27" s="409"/>
      <c r="G27" s="409"/>
      <c r="H27" s="407"/>
    </row>
    <row r="28" spans="2:13" ht="72" customHeight="1" x14ac:dyDescent="0.15">
      <c r="B28" s="410"/>
      <c r="C28" s="123" t="s">
        <v>206</v>
      </c>
      <c r="D28" s="408" t="s">
        <v>394</v>
      </c>
      <c r="E28" s="409"/>
      <c r="F28" s="409"/>
      <c r="G28" s="409"/>
      <c r="H28" s="122">
        <v>4700</v>
      </c>
    </row>
    <row r="29" spans="2:13" ht="17.25" customHeight="1" x14ac:dyDescent="0.15"/>
    <row r="30" spans="2:13" ht="17.25" customHeight="1" x14ac:dyDescent="0.15"/>
    <row r="31" spans="2:13" ht="17.25" customHeight="1" x14ac:dyDescent="0.15"/>
    <row r="32" spans="2:13" ht="17.25" customHeight="1" x14ac:dyDescent="0.15"/>
    <row r="33" spans="8:14" ht="17.25" hidden="1" customHeight="1" x14ac:dyDescent="0.15"/>
    <row r="34" spans="8:14" ht="17.25" customHeight="1" x14ac:dyDescent="0.15"/>
    <row r="35" spans="8:14" ht="17.25" customHeight="1" x14ac:dyDescent="0.15"/>
    <row r="36" spans="8:14" ht="17.25" hidden="1" customHeight="1" x14ac:dyDescent="0.15">
      <c r="H36" s="33" t="s">
        <v>359</v>
      </c>
    </row>
    <row r="37" spans="8:14" ht="17.25" customHeight="1" x14ac:dyDescent="0.15"/>
    <row r="38" spans="8:14" ht="18" customHeight="1" x14ac:dyDescent="0.15"/>
    <row r="39" spans="8:14" ht="16.5" customHeight="1" x14ac:dyDescent="0.15"/>
    <row r="40" spans="8:14" ht="16.5" hidden="1" customHeight="1" x14ac:dyDescent="0.15"/>
    <row r="41" spans="8:14" ht="16.5" customHeight="1" x14ac:dyDescent="0.15"/>
    <row r="42" spans="8:14" ht="16.5" customHeight="1" x14ac:dyDescent="0.15">
      <c r="N42" s="40"/>
    </row>
    <row r="43" spans="8:14" ht="12.75" customHeight="1" x14ac:dyDescent="0.15"/>
    <row r="45" spans="8:14" ht="16.5" customHeight="1" x14ac:dyDescent="0.15">
      <c r="N45" s="40"/>
    </row>
    <row r="46" spans="8:14" ht="12.75" customHeight="1" x14ac:dyDescent="0.15"/>
    <row r="51" ht="9" customHeight="1" x14ac:dyDescent="0.15"/>
  </sheetData>
  <mergeCells count="41">
    <mergeCell ref="H6:H7"/>
    <mergeCell ref="B13:C13"/>
    <mergeCell ref="D13:G13"/>
    <mergeCell ref="B1:G1"/>
    <mergeCell ref="B5:D5"/>
    <mergeCell ref="E5:G5"/>
    <mergeCell ref="B6:D7"/>
    <mergeCell ref="E6:G7"/>
    <mergeCell ref="B8:B9"/>
    <mergeCell ref="C8:D8"/>
    <mergeCell ref="E8:G8"/>
    <mergeCell ref="C9:D9"/>
    <mergeCell ref="E9:G9"/>
    <mergeCell ref="B10:H10"/>
    <mergeCell ref="B21:C21"/>
    <mergeCell ref="D21:G21"/>
    <mergeCell ref="B14:C14"/>
    <mergeCell ref="D14:G14"/>
    <mergeCell ref="B15:C15"/>
    <mergeCell ref="D15:G15"/>
    <mergeCell ref="B16:B17"/>
    <mergeCell ref="D16:G16"/>
    <mergeCell ref="D17:G17"/>
    <mergeCell ref="B18:B19"/>
    <mergeCell ref="D18:G18"/>
    <mergeCell ref="D19:G19"/>
    <mergeCell ref="B20:C20"/>
    <mergeCell ref="D20:G20"/>
    <mergeCell ref="H26:H27"/>
    <mergeCell ref="D28:G28"/>
    <mergeCell ref="B22:C22"/>
    <mergeCell ref="D22:G22"/>
    <mergeCell ref="B23:C23"/>
    <mergeCell ref="D23:G23"/>
    <mergeCell ref="B24:C24"/>
    <mergeCell ref="D24:G24"/>
    <mergeCell ref="B25:C25"/>
    <mergeCell ref="D25:G25"/>
    <mergeCell ref="B26:B28"/>
    <mergeCell ref="C26:C27"/>
    <mergeCell ref="D26:G27"/>
  </mergeCells>
  <phoneticPr fontId="1"/>
  <pageMargins left="0.7" right="0.7" top="0.75" bottom="0.28999999999999998" header="0.3" footer="0.3"/>
  <pageSetup paperSize="9" scale="74" fitToHeight="0" orientation="portrait" horizontalDpi="4294967293"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78"/>
  <sheetViews>
    <sheetView topLeftCell="A7" workbookViewId="0">
      <selection activeCell="E12" sqref="E12"/>
    </sheetView>
  </sheetViews>
  <sheetFormatPr defaultRowHeight="14.25" x14ac:dyDescent="0.15"/>
  <cols>
    <col min="1" max="1" width="15.625" style="57" customWidth="1"/>
    <col min="2" max="2" width="23.125" style="88" customWidth="1"/>
    <col min="3" max="5" width="11.125" style="57" customWidth="1"/>
    <col min="6" max="6" width="6.25" style="57" customWidth="1"/>
    <col min="7" max="8" width="11.125" style="57" customWidth="1"/>
    <col min="9" max="9" width="9.25" style="57" customWidth="1"/>
    <col min="10" max="16384" width="9" style="57"/>
  </cols>
  <sheetData>
    <row r="1" spans="1:9" ht="12.75" customHeight="1" x14ac:dyDescent="0.15">
      <c r="A1" s="434" t="s">
        <v>209</v>
      </c>
      <c r="B1" s="434"/>
      <c r="C1" s="434"/>
      <c r="D1" s="434"/>
      <c r="E1" s="434"/>
      <c r="F1" s="434"/>
      <c r="G1" s="434"/>
      <c r="H1" s="434"/>
      <c r="I1" s="56"/>
    </row>
    <row r="2" spans="1:9" ht="14.25" customHeight="1" x14ac:dyDescent="0.15">
      <c r="A2" s="435"/>
      <c r="B2" s="435"/>
      <c r="C2" s="435"/>
      <c r="D2" s="435"/>
      <c r="E2" s="435"/>
      <c r="F2" s="435"/>
      <c r="G2" s="435"/>
      <c r="H2" s="435"/>
      <c r="I2" s="56"/>
    </row>
    <row r="3" spans="1:9" ht="14.45" customHeight="1" x14ac:dyDescent="0.15">
      <c r="A3" s="436" t="s">
        <v>210</v>
      </c>
      <c r="B3" s="437"/>
      <c r="C3" s="437" t="s">
        <v>188</v>
      </c>
      <c r="D3" s="437" t="s">
        <v>211</v>
      </c>
      <c r="E3" s="437" t="s">
        <v>212</v>
      </c>
      <c r="F3" s="440"/>
      <c r="G3" s="441" t="s">
        <v>213</v>
      </c>
      <c r="H3" s="443" t="s">
        <v>184</v>
      </c>
    </row>
    <row r="4" spans="1:9" ht="14.45" customHeight="1" x14ac:dyDescent="0.15">
      <c r="A4" s="438"/>
      <c r="B4" s="439"/>
      <c r="C4" s="439"/>
      <c r="D4" s="439"/>
      <c r="E4" s="58" t="s">
        <v>214</v>
      </c>
      <c r="F4" s="59" t="s">
        <v>215</v>
      </c>
      <c r="G4" s="442"/>
      <c r="H4" s="444"/>
    </row>
    <row r="5" spans="1:9" s="31" customFormat="1" ht="14.45" customHeight="1" x14ac:dyDescent="0.15">
      <c r="A5" s="445" t="s">
        <v>216</v>
      </c>
      <c r="B5" s="60" t="s">
        <v>217</v>
      </c>
      <c r="C5" s="61" t="s">
        <v>218</v>
      </c>
      <c r="D5" s="61" t="s">
        <v>218</v>
      </c>
      <c r="E5" s="61" t="s">
        <v>218</v>
      </c>
      <c r="F5" s="62"/>
      <c r="G5" s="61" t="s">
        <v>218</v>
      </c>
      <c r="H5" s="63" t="s">
        <v>218</v>
      </c>
    </row>
    <row r="6" spans="1:9" s="31" customFormat="1" ht="14.45" customHeight="1" x14ac:dyDescent="0.15">
      <c r="A6" s="446"/>
      <c r="B6" s="60" t="s">
        <v>219</v>
      </c>
      <c r="C6" s="61" t="s">
        <v>218</v>
      </c>
      <c r="D6" s="61" t="s">
        <v>218</v>
      </c>
      <c r="E6" s="61" t="s">
        <v>218</v>
      </c>
      <c r="F6" s="62"/>
      <c r="G6" s="61" t="s">
        <v>218</v>
      </c>
      <c r="H6" s="63" t="s">
        <v>218</v>
      </c>
    </row>
    <row r="7" spans="1:9" s="31" customFormat="1" ht="14.45" customHeight="1" x14ac:dyDescent="0.15">
      <c r="A7" s="446"/>
      <c r="B7" s="60" t="s">
        <v>220</v>
      </c>
      <c r="C7" s="61" t="s">
        <v>218</v>
      </c>
      <c r="D7" s="61" t="s">
        <v>218</v>
      </c>
      <c r="E7" s="61" t="s">
        <v>218</v>
      </c>
      <c r="F7" s="62"/>
      <c r="G7" s="61" t="s">
        <v>218</v>
      </c>
      <c r="H7" s="63" t="s">
        <v>218</v>
      </c>
    </row>
    <row r="8" spans="1:9" s="31" customFormat="1" ht="14.45" customHeight="1" x14ac:dyDescent="0.15">
      <c r="A8" s="446"/>
      <c r="B8" s="60" t="s">
        <v>221</v>
      </c>
      <c r="C8" s="61" t="s">
        <v>218</v>
      </c>
      <c r="D8" s="61" t="s">
        <v>218</v>
      </c>
      <c r="E8" s="61" t="s">
        <v>218</v>
      </c>
      <c r="F8" s="62"/>
      <c r="G8" s="61" t="s">
        <v>218</v>
      </c>
      <c r="H8" s="63" t="s">
        <v>218</v>
      </c>
    </row>
    <row r="9" spans="1:9" s="31" customFormat="1" ht="14.45" customHeight="1" x14ac:dyDescent="0.15">
      <c r="A9" s="446"/>
      <c r="B9" s="60" t="s">
        <v>222</v>
      </c>
      <c r="C9" s="61" t="s">
        <v>218</v>
      </c>
      <c r="D9" s="61" t="s">
        <v>218</v>
      </c>
      <c r="E9" s="61" t="s">
        <v>218</v>
      </c>
      <c r="F9" s="62"/>
      <c r="G9" s="61" t="s">
        <v>218</v>
      </c>
      <c r="H9" s="64"/>
    </row>
    <row r="10" spans="1:9" s="31" customFormat="1" ht="14.45" customHeight="1" x14ac:dyDescent="0.15">
      <c r="A10" s="446"/>
      <c r="B10" s="60" t="s">
        <v>223</v>
      </c>
      <c r="C10" s="61" t="s">
        <v>218</v>
      </c>
      <c r="D10" s="61" t="s">
        <v>218</v>
      </c>
      <c r="E10" s="61" t="s">
        <v>218</v>
      </c>
      <c r="F10" s="62"/>
      <c r="G10" s="61" t="s">
        <v>218</v>
      </c>
      <c r="H10" s="64"/>
    </row>
    <row r="11" spans="1:9" s="31" customFormat="1" ht="14.45" customHeight="1" x14ac:dyDescent="0.15">
      <c r="A11" s="447"/>
      <c r="B11" s="60" t="s">
        <v>224</v>
      </c>
      <c r="C11" s="61" t="s">
        <v>218</v>
      </c>
      <c r="D11" s="61" t="s">
        <v>218</v>
      </c>
      <c r="E11" s="61" t="s">
        <v>218</v>
      </c>
      <c r="F11" s="62"/>
      <c r="G11" s="61" t="s">
        <v>218</v>
      </c>
      <c r="H11" s="65" t="s">
        <v>218</v>
      </c>
    </row>
    <row r="12" spans="1:9" s="31" customFormat="1" ht="14.45" customHeight="1" x14ac:dyDescent="0.15">
      <c r="A12" s="66" t="s">
        <v>225</v>
      </c>
      <c r="B12" s="67" t="s">
        <v>226</v>
      </c>
      <c r="C12" s="68" t="s">
        <v>218</v>
      </c>
      <c r="D12" s="68" t="s">
        <v>218</v>
      </c>
      <c r="E12" s="68" t="s">
        <v>218</v>
      </c>
      <c r="F12" s="69"/>
      <c r="G12" s="68" t="s">
        <v>218</v>
      </c>
      <c r="H12" s="65" t="s">
        <v>218</v>
      </c>
    </row>
    <row r="13" spans="1:9" s="31" customFormat="1" ht="14.45" customHeight="1" x14ac:dyDescent="0.15">
      <c r="A13" s="429" t="s">
        <v>227</v>
      </c>
      <c r="B13" s="60" t="s">
        <v>228</v>
      </c>
      <c r="C13" s="61" t="s">
        <v>218</v>
      </c>
      <c r="D13" s="61" t="s">
        <v>218</v>
      </c>
      <c r="E13" s="61" t="s">
        <v>218</v>
      </c>
      <c r="F13" s="62"/>
      <c r="G13" s="61" t="s">
        <v>218</v>
      </c>
      <c r="H13" s="63" t="s">
        <v>218</v>
      </c>
    </row>
    <row r="14" spans="1:9" s="31" customFormat="1" ht="14.45" customHeight="1" x14ac:dyDescent="0.15">
      <c r="A14" s="432"/>
      <c r="B14" s="60" t="s">
        <v>229</v>
      </c>
      <c r="C14" s="61" t="s">
        <v>218</v>
      </c>
      <c r="D14" s="61" t="s">
        <v>218</v>
      </c>
      <c r="E14" s="61" t="s">
        <v>218</v>
      </c>
      <c r="F14" s="62"/>
      <c r="G14" s="61" t="s">
        <v>218</v>
      </c>
      <c r="H14" s="63" t="s">
        <v>218</v>
      </c>
    </row>
    <row r="15" spans="1:9" s="31" customFormat="1" ht="14.45" customHeight="1" x14ac:dyDescent="0.15">
      <c r="A15" s="432"/>
      <c r="B15" s="60" t="s">
        <v>230</v>
      </c>
      <c r="C15" s="61" t="s">
        <v>218</v>
      </c>
      <c r="D15" s="61" t="s">
        <v>218</v>
      </c>
      <c r="E15" s="61" t="s">
        <v>218</v>
      </c>
      <c r="F15" s="62"/>
      <c r="G15" s="61" t="s">
        <v>218</v>
      </c>
      <c r="H15" s="64"/>
    </row>
    <row r="16" spans="1:9" s="31" customFormat="1" ht="14.45" customHeight="1" x14ac:dyDescent="0.15">
      <c r="A16" s="432"/>
      <c r="B16" s="60" t="s">
        <v>231</v>
      </c>
      <c r="C16" s="61" t="s">
        <v>218</v>
      </c>
      <c r="D16" s="61" t="s">
        <v>218</v>
      </c>
      <c r="E16" s="61"/>
      <c r="F16" s="62" t="s">
        <v>218</v>
      </c>
      <c r="G16" s="70"/>
      <c r="H16" s="64"/>
    </row>
    <row r="17" spans="1:8" s="31" customFormat="1" ht="14.45" customHeight="1" x14ac:dyDescent="0.15">
      <c r="A17" s="430"/>
      <c r="B17" s="71" t="s">
        <v>232</v>
      </c>
      <c r="C17" s="61" t="s">
        <v>218</v>
      </c>
      <c r="D17" s="61" t="s">
        <v>218</v>
      </c>
      <c r="E17" s="61"/>
      <c r="F17" s="62"/>
      <c r="G17" s="70"/>
      <c r="H17" s="64"/>
    </row>
    <row r="18" spans="1:8" s="31" customFormat="1" ht="14.45" customHeight="1" x14ac:dyDescent="0.15">
      <c r="A18" s="72" t="s">
        <v>233</v>
      </c>
      <c r="B18" s="73" t="s">
        <v>234</v>
      </c>
      <c r="C18" s="74" t="s">
        <v>218</v>
      </c>
      <c r="D18" s="74" t="s">
        <v>218</v>
      </c>
      <c r="E18" s="74" t="s">
        <v>218</v>
      </c>
      <c r="F18" s="75"/>
      <c r="G18" s="70"/>
      <c r="H18" s="64"/>
    </row>
    <row r="19" spans="1:8" s="31" customFormat="1" ht="14.45" customHeight="1" x14ac:dyDescent="0.15">
      <c r="A19" s="431" t="s">
        <v>235</v>
      </c>
      <c r="B19" s="60" t="s">
        <v>236</v>
      </c>
      <c r="C19" s="61" t="s">
        <v>218</v>
      </c>
      <c r="D19" s="61" t="s">
        <v>218</v>
      </c>
      <c r="E19" s="61" t="s">
        <v>218</v>
      </c>
      <c r="F19" s="62"/>
      <c r="G19" s="61" t="s">
        <v>218</v>
      </c>
      <c r="H19" s="76" t="s">
        <v>237</v>
      </c>
    </row>
    <row r="20" spans="1:8" s="31" customFormat="1" ht="14.45" customHeight="1" x14ac:dyDescent="0.15">
      <c r="A20" s="431"/>
      <c r="B20" s="60" t="s">
        <v>238</v>
      </c>
      <c r="C20" s="61" t="s">
        <v>218</v>
      </c>
      <c r="D20" s="61" t="s">
        <v>218</v>
      </c>
      <c r="E20" s="61" t="s">
        <v>218</v>
      </c>
      <c r="F20" s="62"/>
      <c r="G20" s="61" t="s">
        <v>218</v>
      </c>
      <c r="H20" s="76"/>
    </row>
    <row r="21" spans="1:8" s="31" customFormat="1" ht="14.45" customHeight="1" x14ac:dyDescent="0.15">
      <c r="A21" s="431"/>
      <c r="B21" s="60" t="s">
        <v>239</v>
      </c>
      <c r="C21" s="61" t="s">
        <v>218</v>
      </c>
      <c r="D21" s="61" t="s">
        <v>218</v>
      </c>
      <c r="E21" s="61" t="s">
        <v>218</v>
      </c>
      <c r="F21" s="62"/>
      <c r="G21" s="61" t="s">
        <v>218</v>
      </c>
      <c r="H21" s="76" t="s">
        <v>240</v>
      </c>
    </row>
    <row r="22" spans="1:8" s="31" customFormat="1" ht="14.45" customHeight="1" x14ac:dyDescent="0.15">
      <c r="A22" s="431"/>
      <c r="B22" s="60" t="s">
        <v>241</v>
      </c>
      <c r="C22" s="61" t="s">
        <v>218</v>
      </c>
      <c r="D22" s="61" t="s">
        <v>218</v>
      </c>
      <c r="E22" s="61" t="s">
        <v>218</v>
      </c>
      <c r="F22" s="62"/>
      <c r="G22" s="61" t="s">
        <v>218</v>
      </c>
      <c r="H22" s="76" t="s">
        <v>240</v>
      </c>
    </row>
    <row r="23" spans="1:8" s="31" customFormat="1" ht="14.45" customHeight="1" x14ac:dyDescent="0.15">
      <c r="A23" s="431"/>
      <c r="B23" s="60" t="s">
        <v>242</v>
      </c>
      <c r="C23" s="61" t="s">
        <v>218</v>
      </c>
      <c r="D23" s="61" t="s">
        <v>218</v>
      </c>
      <c r="E23" s="61"/>
      <c r="F23" s="62" t="s">
        <v>218</v>
      </c>
      <c r="G23" s="70"/>
      <c r="H23" s="64"/>
    </row>
    <row r="24" spans="1:8" s="31" customFormat="1" ht="14.45" customHeight="1" x14ac:dyDescent="0.15">
      <c r="A24" s="431"/>
      <c r="B24" s="60" t="s">
        <v>243</v>
      </c>
      <c r="C24" s="61"/>
      <c r="D24" s="61"/>
      <c r="E24" s="61"/>
      <c r="F24" s="62" t="s">
        <v>218</v>
      </c>
      <c r="G24" s="70"/>
      <c r="H24" s="64"/>
    </row>
    <row r="25" spans="1:8" s="31" customFormat="1" ht="14.45" customHeight="1" x14ac:dyDescent="0.15">
      <c r="A25" s="431"/>
      <c r="B25" s="60" t="s">
        <v>244</v>
      </c>
      <c r="C25" s="61" t="s">
        <v>218</v>
      </c>
      <c r="D25" s="61" t="s">
        <v>218</v>
      </c>
      <c r="E25" s="61"/>
      <c r="F25" s="62"/>
      <c r="G25" s="70"/>
      <c r="H25" s="64"/>
    </row>
    <row r="26" spans="1:8" s="31" customFormat="1" ht="14.45" customHeight="1" x14ac:dyDescent="0.15">
      <c r="A26" s="429" t="s">
        <v>245</v>
      </c>
      <c r="B26" s="60" t="s">
        <v>246</v>
      </c>
      <c r="C26" s="61" t="s">
        <v>218</v>
      </c>
      <c r="D26" s="61" t="s">
        <v>218</v>
      </c>
      <c r="E26" s="61"/>
      <c r="F26" s="62" t="s">
        <v>218</v>
      </c>
      <c r="G26" s="70"/>
      <c r="H26" s="64"/>
    </row>
    <row r="27" spans="1:8" s="31" customFormat="1" ht="14.45" customHeight="1" x14ac:dyDescent="0.15">
      <c r="A27" s="432"/>
      <c r="B27" s="60" t="s">
        <v>247</v>
      </c>
      <c r="C27" s="61" t="s">
        <v>218</v>
      </c>
      <c r="D27" s="61" t="s">
        <v>218</v>
      </c>
      <c r="E27" s="61"/>
      <c r="F27" s="62" t="s">
        <v>218</v>
      </c>
      <c r="G27" s="70"/>
      <c r="H27" s="64"/>
    </row>
    <row r="28" spans="1:8" s="31" customFormat="1" ht="14.45" customHeight="1" x14ac:dyDescent="0.15">
      <c r="A28" s="432"/>
      <c r="B28" s="60" t="s">
        <v>248</v>
      </c>
      <c r="C28" s="61" t="s">
        <v>218</v>
      </c>
      <c r="D28" s="61" t="s">
        <v>218</v>
      </c>
      <c r="E28" s="61"/>
      <c r="F28" s="62"/>
      <c r="G28" s="70"/>
      <c r="H28" s="64"/>
    </row>
    <row r="29" spans="1:8" s="31" customFormat="1" ht="14.45" customHeight="1" x14ac:dyDescent="0.15">
      <c r="A29" s="432"/>
      <c r="B29" s="60" t="s">
        <v>249</v>
      </c>
      <c r="C29" s="61" t="s">
        <v>218</v>
      </c>
      <c r="D29" s="61" t="s">
        <v>218</v>
      </c>
      <c r="E29" s="61"/>
      <c r="F29" s="62" t="s">
        <v>218</v>
      </c>
      <c r="G29" s="70"/>
      <c r="H29" s="64"/>
    </row>
    <row r="30" spans="1:8" s="31" customFormat="1" ht="14.45" customHeight="1" x14ac:dyDescent="0.15">
      <c r="A30" s="432"/>
      <c r="B30" s="60" t="s">
        <v>250</v>
      </c>
      <c r="C30" s="61" t="s">
        <v>218</v>
      </c>
      <c r="D30" s="61" t="s">
        <v>218</v>
      </c>
      <c r="E30" s="61" t="s">
        <v>218</v>
      </c>
      <c r="F30" s="62"/>
      <c r="G30" s="61" t="s">
        <v>218</v>
      </c>
      <c r="H30" s="63" t="s">
        <v>218</v>
      </c>
    </row>
    <row r="31" spans="1:8" s="31" customFormat="1" ht="14.45" customHeight="1" x14ac:dyDescent="0.15">
      <c r="A31" s="432"/>
      <c r="B31" s="60" t="s">
        <v>251</v>
      </c>
      <c r="C31" s="61" t="s">
        <v>218</v>
      </c>
      <c r="D31" s="61" t="s">
        <v>218</v>
      </c>
      <c r="E31" s="61" t="s">
        <v>218</v>
      </c>
      <c r="F31" s="62"/>
      <c r="G31" s="61" t="s">
        <v>218</v>
      </c>
      <c r="H31" s="63" t="s">
        <v>218</v>
      </c>
    </row>
    <row r="32" spans="1:8" s="31" customFormat="1" ht="14.45" customHeight="1" x14ac:dyDescent="0.15">
      <c r="A32" s="432"/>
      <c r="B32" s="60" t="s">
        <v>252</v>
      </c>
      <c r="C32" s="61" t="s">
        <v>218</v>
      </c>
      <c r="D32" s="61" t="s">
        <v>218</v>
      </c>
      <c r="E32" s="61"/>
      <c r="F32" s="62" t="s">
        <v>218</v>
      </c>
      <c r="G32" s="70"/>
      <c r="H32" s="64"/>
    </row>
    <row r="33" spans="1:8" s="31" customFormat="1" ht="14.45" customHeight="1" x14ac:dyDescent="0.15">
      <c r="A33" s="432"/>
      <c r="B33" s="60" t="s">
        <v>253</v>
      </c>
      <c r="C33" s="61" t="s">
        <v>218</v>
      </c>
      <c r="D33" s="61" t="s">
        <v>218</v>
      </c>
      <c r="E33" s="61" t="s">
        <v>218</v>
      </c>
      <c r="F33" s="62"/>
      <c r="G33" s="70"/>
      <c r="H33" s="64"/>
    </row>
    <row r="34" spans="1:8" s="31" customFormat="1" ht="14.45" customHeight="1" x14ac:dyDescent="0.15">
      <c r="A34" s="432"/>
      <c r="B34" s="60" t="s">
        <v>254</v>
      </c>
      <c r="C34" s="61" t="s">
        <v>218</v>
      </c>
      <c r="D34" s="61" t="s">
        <v>218</v>
      </c>
      <c r="E34" s="61" t="s">
        <v>218</v>
      </c>
      <c r="F34" s="62"/>
      <c r="G34" s="61" t="s">
        <v>218</v>
      </c>
      <c r="H34" s="63" t="s">
        <v>218</v>
      </c>
    </row>
    <row r="35" spans="1:8" s="31" customFormat="1" ht="14.45" customHeight="1" x14ac:dyDescent="0.15">
      <c r="A35" s="432"/>
      <c r="B35" s="60" t="s">
        <v>255</v>
      </c>
      <c r="C35" s="61" t="s">
        <v>218</v>
      </c>
      <c r="D35" s="61" t="s">
        <v>218</v>
      </c>
      <c r="E35" s="61"/>
      <c r="F35" s="62" t="s">
        <v>218</v>
      </c>
      <c r="G35" s="61"/>
      <c r="H35" s="64"/>
    </row>
    <row r="36" spans="1:8" s="31" customFormat="1" ht="14.45" customHeight="1" x14ac:dyDescent="0.15">
      <c r="A36" s="432"/>
      <c r="B36" s="60" t="s">
        <v>256</v>
      </c>
      <c r="C36" s="61" t="s">
        <v>218</v>
      </c>
      <c r="D36" s="61" t="s">
        <v>218</v>
      </c>
      <c r="E36" s="61" t="s">
        <v>218</v>
      </c>
      <c r="F36" s="62"/>
      <c r="G36" s="61"/>
      <c r="H36" s="64"/>
    </row>
    <row r="37" spans="1:8" s="31" customFormat="1" ht="14.45" customHeight="1" x14ac:dyDescent="0.15">
      <c r="A37" s="432"/>
      <c r="B37" s="60" t="s">
        <v>257</v>
      </c>
      <c r="C37" s="61" t="s">
        <v>218</v>
      </c>
      <c r="D37" s="61" t="s">
        <v>218</v>
      </c>
      <c r="E37" s="61" t="s">
        <v>218</v>
      </c>
      <c r="F37" s="62"/>
      <c r="G37" s="61" t="s">
        <v>218</v>
      </c>
      <c r="H37" s="63" t="s">
        <v>218</v>
      </c>
    </row>
    <row r="38" spans="1:8" s="31" customFormat="1" ht="14.45" customHeight="1" x14ac:dyDescent="0.15">
      <c r="A38" s="432"/>
      <c r="B38" s="60" t="s">
        <v>258</v>
      </c>
      <c r="C38" s="61" t="s">
        <v>218</v>
      </c>
      <c r="D38" s="61" t="s">
        <v>218</v>
      </c>
      <c r="E38" s="61" t="s">
        <v>218</v>
      </c>
      <c r="F38" s="62"/>
      <c r="G38" s="61" t="s">
        <v>218</v>
      </c>
      <c r="H38" s="63" t="s">
        <v>218</v>
      </c>
    </row>
    <row r="39" spans="1:8" s="31" customFormat="1" ht="14.45" customHeight="1" x14ac:dyDescent="0.15">
      <c r="A39" s="430"/>
      <c r="B39" s="60" t="s">
        <v>259</v>
      </c>
      <c r="C39" s="61" t="s">
        <v>218</v>
      </c>
      <c r="D39" s="61" t="s">
        <v>218</v>
      </c>
      <c r="E39" s="61" t="s">
        <v>218</v>
      </c>
      <c r="F39" s="62"/>
      <c r="G39" s="61" t="s">
        <v>218</v>
      </c>
      <c r="H39" s="63" t="s">
        <v>218</v>
      </c>
    </row>
    <row r="40" spans="1:8" s="31" customFormat="1" ht="14.45" customHeight="1" x14ac:dyDescent="0.15">
      <c r="A40" s="431" t="s">
        <v>260</v>
      </c>
      <c r="B40" s="60" t="s">
        <v>261</v>
      </c>
      <c r="C40" s="61" t="s">
        <v>218</v>
      </c>
      <c r="D40" s="61" t="s">
        <v>218</v>
      </c>
      <c r="E40" s="61"/>
      <c r="F40" s="62"/>
      <c r="G40" s="70"/>
      <c r="H40" s="64"/>
    </row>
    <row r="41" spans="1:8" s="31" customFormat="1" ht="14.45" customHeight="1" x14ac:dyDescent="0.15">
      <c r="A41" s="431"/>
      <c r="B41" s="60" t="s">
        <v>262</v>
      </c>
      <c r="C41" s="61" t="s">
        <v>218</v>
      </c>
      <c r="D41" s="61" t="s">
        <v>218</v>
      </c>
      <c r="E41" s="61" t="s">
        <v>218</v>
      </c>
      <c r="F41" s="62"/>
      <c r="G41" s="77" t="s">
        <v>263</v>
      </c>
      <c r="H41" s="76" t="s">
        <v>240</v>
      </c>
    </row>
    <row r="42" spans="1:8" s="31" customFormat="1" ht="14.45" customHeight="1" x14ac:dyDescent="0.15">
      <c r="A42" s="431"/>
      <c r="B42" s="60" t="s">
        <v>264</v>
      </c>
      <c r="C42" s="61" t="s">
        <v>218</v>
      </c>
      <c r="D42" s="61" t="s">
        <v>218</v>
      </c>
      <c r="E42" s="61" t="s">
        <v>218</v>
      </c>
      <c r="F42" s="62"/>
      <c r="G42" s="61" t="s">
        <v>218</v>
      </c>
      <c r="H42" s="64"/>
    </row>
    <row r="43" spans="1:8" s="31" customFormat="1" ht="14.45" customHeight="1" x14ac:dyDescent="0.15">
      <c r="A43" s="431" t="s">
        <v>265</v>
      </c>
      <c r="B43" s="60" t="s">
        <v>266</v>
      </c>
      <c r="C43" s="61" t="s">
        <v>218</v>
      </c>
      <c r="D43" s="61" t="s">
        <v>218</v>
      </c>
      <c r="E43" s="61" t="s">
        <v>218</v>
      </c>
      <c r="F43" s="62"/>
      <c r="G43" s="61" t="s">
        <v>218</v>
      </c>
      <c r="H43" s="63" t="s">
        <v>218</v>
      </c>
    </row>
    <row r="44" spans="1:8" s="31" customFormat="1" ht="14.45" customHeight="1" x14ac:dyDescent="0.15">
      <c r="A44" s="431"/>
      <c r="B44" s="60" t="s">
        <v>267</v>
      </c>
      <c r="C44" s="61" t="s">
        <v>218</v>
      </c>
      <c r="D44" s="61" t="s">
        <v>218</v>
      </c>
      <c r="E44" s="61"/>
      <c r="F44" s="62"/>
      <c r="G44" s="61" t="s">
        <v>218</v>
      </c>
      <c r="H44" s="76"/>
    </row>
    <row r="45" spans="1:8" s="31" customFormat="1" ht="14.45" customHeight="1" x14ac:dyDescent="0.15">
      <c r="A45" s="431"/>
      <c r="B45" s="60" t="s">
        <v>268</v>
      </c>
      <c r="C45" s="61" t="s">
        <v>218</v>
      </c>
      <c r="D45" s="61"/>
      <c r="E45" s="61"/>
      <c r="F45" s="62"/>
      <c r="G45" s="70"/>
      <c r="H45" s="64"/>
    </row>
    <row r="46" spans="1:8" s="31" customFormat="1" ht="14.45" customHeight="1" x14ac:dyDescent="0.15">
      <c r="A46" s="429" t="s">
        <v>269</v>
      </c>
      <c r="B46" s="60" t="s">
        <v>270</v>
      </c>
      <c r="C46" s="61" t="s">
        <v>218</v>
      </c>
      <c r="D46" s="61" t="s">
        <v>218</v>
      </c>
      <c r="E46" s="61"/>
      <c r="F46" s="62"/>
      <c r="G46" s="70"/>
      <c r="H46" s="64"/>
    </row>
    <row r="47" spans="1:8" s="31" customFormat="1" ht="14.45" customHeight="1" x14ac:dyDescent="0.15">
      <c r="A47" s="430"/>
      <c r="B47" s="60" t="s">
        <v>271</v>
      </c>
      <c r="C47" s="61" t="s">
        <v>218</v>
      </c>
      <c r="D47" s="61" t="s">
        <v>218</v>
      </c>
      <c r="E47" s="61"/>
      <c r="F47" s="62"/>
      <c r="G47" s="70"/>
      <c r="H47" s="64"/>
    </row>
    <row r="48" spans="1:8" s="31" customFormat="1" ht="14.45" customHeight="1" x14ac:dyDescent="0.15">
      <c r="A48" s="429" t="s">
        <v>272</v>
      </c>
      <c r="B48" s="60" t="s">
        <v>273</v>
      </c>
      <c r="C48" s="61" t="s">
        <v>218</v>
      </c>
      <c r="D48" s="61" t="s">
        <v>218</v>
      </c>
      <c r="E48" s="61"/>
      <c r="F48" s="62"/>
      <c r="G48" s="70"/>
      <c r="H48" s="64"/>
    </row>
    <row r="49" spans="1:8" s="31" customFormat="1" ht="14.45" customHeight="1" x14ac:dyDescent="0.15">
      <c r="A49" s="430"/>
      <c r="B49" s="60" t="s">
        <v>274</v>
      </c>
      <c r="C49" s="61" t="s">
        <v>218</v>
      </c>
      <c r="D49" s="61" t="s">
        <v>218</v>
      </c>
      <c r="E49" s="61"/>
      <c r="F49" s="62"/>
      <c r="G49" s="70"/>
      <c r="H49" s="64"/>
    </row>
    <row r="50" spans="1:8" s="31" customFormat="1" ht="14.45" customHeight="1" x14ac:dyDescent="0.15">
      <c r="A50" s="429" t="s">
        <v>275</v>
      </c>
      <c r="B50" s="60" t="s">
        <v>276</v>
      </c>
      <c r="C50" s="61" t="s">
        <v>218</v>
      </c>
      <c r="D50" s="61" t="s">
        <v>218</v>
      </c>
      <c r="E50" s="61"/>
      <c r="F50" s="62"/>
      <c r="G50" s="70"/>
      <c r="H50" s="64"/>
    </row>
    <row r="51" spans="1:8" s="31" customFormat="1" ht="14.45" customHeight="1" x14ac:dyDescent="0.15">
      <c r="A51" s="430"/>
      <c r="B51" s="60" t="s">
        <v>277</v>
      </c>
      <c r="C51" s="61" t="s">
        <v>218</v>
      </c>
      <c r="D51" s="61" t="s">
        <v>218</v>
      </c>
      <c r="E51" s="61"/>
      <c r="F51" s="62"/>
      <c r="G51" s="70"/>
      <c r="H51" s="64"/>
    </row>
    <row r="52" spans="1:8" s="31" customFormat="1" ht="14.45" customHeight="1" x14ac:dyDescent="0.15">
      <c r="A52" s="431" t="s">
        <v>278</v>
      </c>
      <c r="B52" s="60" t="s">
        <v>279</v>
      </c>
      <c r="C52" s="61" t="s">
        <v>218</v>
      </c>
      <c r="D52" s="61" t="s">
        <v>218</v>
      </c>
      <c r="E52" s="61" t="s">
        <v>218</v>
      </c>
      <c r="F52" s="62"/>
      <c r="G52" s="61" t="s">
        <v>218</v>
      </c>
      <c r="H52" s="64"/>
    </row>
    <row r="53" spans="1:8" s="31" customFormat="1" ht="14.45" customHeight="1" x14ac:dyDescent="0.15">
      <c r="A53" s="431"/>
      <c r="B53" s="60" t="s">
        <v>280</v>
      </c>
      <c r="C53" s="61" t="s">
        <v>218</v>
      </c>
      <c r="D53" s="61" t="s">
        <v>218</v>
      </c>
      <c r="E53" s="61" t="s">
        <v>218</v>
      </c>
      <c r="F53" s="62"/>
      <c r="G53" s="70"/>
      <c r="H53" s="64"/>
    </row>
    <row r="54" spans="1:8" s="31" customFormat="1" ht="14.45" customHeight="1" x14ac:dyDescent="0.15">
      <c r="A54" s="429" t="s">
        <v>281</v>
      </c>
      <c r="B54" s="60" t="s">
        <v>282</v>
      </c>
      <c r="C54" s="61" t="s">
        <v>218</v>
      </c>
      <c r="D54" s="61" t="s">
        <v>218</v>
      </c>
      <c r="E54" s="61"/>
      <c r="F54" s="62" t="s">
        <v>218</v>
      </c>
      <c r="G54" s="70"/>
      <c r="H54" s="76" t="s">
        <v>240</v>
      </c>
    </row>
    <row r="55" spans="1:8" s="31" customFormat="1" ht="14.45" customHeight="1" x14ac:dyDescent="0.15">
      <c r="A55" s="432"/>
      <c r="B55" s="60" t="s">
        <v>283</v>
      </c>
      <c r="C55" s="61" t="s">
        <v>218</v>
      </c>
      <c r="D55" s="61" t="s">
        <v>218</v>
      </c>
      <c r="E55" s="61" t="s">
        <v>218</v>
      </c>
      <c r="F55" s="62"/>
      <c r="G55" s="61" t="s">
        <v>218</v>
      </c>
      <c r="H55" s="76" t="s">
        <v>240</v>
      </c>
    </row>
    <row r="56" spans="1:8" s="31" customFormat="1" ht="14.45" customHeight="1" x14ac:dyDescent="0.15">
      <c r="A56" s="432"/>
      <c r="B56" s="78" t="s">
        <v>284</v>
      </c>
      <c r="C56" s="61" t="s">
        <v>218</v>
      </c>
      <c r="D56" s="61"/>
      <c r="E56" s="61"/>
      <c r="F56" s="62"/>
      <c r="G56" s="61"/>
      <c r="H56" s="76"/>
    </row>
    <row r="57" spans="1:8" s="31" customFormat="1" ht="14.45" customHeight="1" x14ac:dyDescent="0.15">
      <c r="A57" s="432"/>
      <c r="B57" s="78" t="s">
        <v>285</v>
      </c>
      <c r="C57" s="61" t="s">
        <v>218</v>
      </c>
      <c r="D57" s="61"/>
      <c r="E57" s="61"/>
      <c r="F57" s="62"/>
      <c r="G57" s="70"/>
      <c r="H57" s="64"/>
    </row>
    <row r="58" spans="1:8" s="31" customFormat="1" ht="14.45" customHeight="1" x14ac:dyDescent="0.15">
      <c r="A58" s="432"/>
      <c r="B58" s="60" t="s">
        <v>286</v>
      </c>
      <c r="C58" s="61" t="s">
        <v>218</v>
      </c>
      <c r="D58" s="61"/>
      <c r="E58" s="61"/>
      <c r="F58" s="62" t="s">
        <v>218</v>
      </c>
      <c r="G58" s="70"/>
      <c r="H58" s="64"/>
    </row>
    <row r="59" spans="1:8" s="31" customFormat="1" ht="14.45" customHeight="1" x14ac:dyDescent="0.15">
      <c r="A59" s="432"/>
      <c r="B59" s="60" t="s">
        <v>287</v>
      </c>
      <c r="C59" s="61" t="s">
        <v>218</v>
      </c>
      <c r="D59" s="61" t="s">
        <v>218</v>
      </c>
      <c r="E59" s="61"/>
      <c r="F59" s="62" t="s">
        <v>218</v>
      </c>
      <c r="G59" s="70"/>
      <c r="H59" s="64"/>
    </row>
    <row r="60" spans="1:8" s="31" customFormat="1" ht="14.45" customHeight="1" x14ac:dyDescent="0.15">
      <c r="A60" s="432"/>
      <c r="B60" s="60" t="s">
        <v>288</v>
      </c>
      <c r="C60" s="61" t="s">
        <v>218</v>
      </c>
      <c r="D60" s="61" t="s">
        <v>218</v>
      </c>
      <c r="E60" s="61"/>
      <c r="F60" s="62"/>
      <c r="G60" s="70"/>
      <c r="H60" s="64"/>
    </row>
    <row r="61" spans="1:8" s="31" customFormat="1" ht="14.45" customHeight="1" x14ac:dyDescent="0.15">
      <c r="A61" s="432"/>
      <c r="B61" s="71" t="s">
        <v>289</v>
      </c>
      <c r="C61" s="79"/>
      <c r="D61" s="79"/>
      <c r="E61" s="79"/>
      <c r="F61" s="80"/>
      <c r="G61" s="81"/>
      <c r="H61" s="82"/>
    </row>
    <row r="62" spans="1:8" s="31" customFormat="1" ht="14.45" customHeight="1" x14ac:dyDescent="0.15">
      <c r="A62" s="432"/>
      <c r="B62" s="71" t="s">
        <v>290</v>
      </c>
      <c r="C62" s="79"/>
      <c r="D62" s="79"/>
      <c r="E62" s="79"/>
      <c r="F62" s="80"/>
      <c r="G62" s="81"/>
      <c r="H62" s="82"/>
    </row>
    <row r="63" spans="1:8" s="31" customFormat="1" ht="14.45" customHeight="1" x14ac:dyDescent="0.15">
      <c r="A63" s="433"/>
      <c r="B63" s="83" t="s">
        <v>291</v>
      </c>
      <c r="C63" s="84"/>
      <c r="D63" s="84"/>
      <c r="E63" s="84"/>
      <c r="F63" s="85"/>
      <c r="G63" s="86"/>
      <c r="H63" s="87"/>
    </row>
    <row r="64" spans="1:8" s="31" customFormat="1" ht="14.45" customHeight="1" x14ac:dyDescent="0.15"/>
    <row r="65" spans="2:4" s="31" customFormat="1" ht="24.75" customHeight="1" x14ac:dyDescent="0.15">
      <c r="B65" s="89" t="s">
        <v>292</v>
      </c>
      <c r="C65" s="90"/>
      <c r="D65" s="90"/>
    </row>
    <row r="66" spans="2:4" ht="13.5" customHeight="1" x14ac:dyDescent="0.15">
      <c r="B66" s="49"/>
    </row>
    <row r="67" spans="2:4" ht="13.5" customHeight="1" x14ac:dyDescent="0.15"/>
    <row r="68" spans="2:4" ht="13.5" customHeight="1" x14ac:dyDescent="0.15"/>
    <row r="69" spans="2:4" ht="13.5" customHeight="1" x14ac:dyDescent="0.15"/>
    <row r="70" spans="2:4" ht="13.5" customHeight="1" x14ac:dyDescent="0.15"/>
    <row r="71" spans="2:4" ht="13.5" customHeight="1" x14ac:dyDescent="0.15"/>
    <row r="72" spans="2:4" ht="13.5" customHeight="1" x14ac:dyDescent="0.15"/>
    <row r="73" spans="2:4" ht="13.5" customHeight="1" x14ac:dyDescent="0.15"/>
    <row r="74" spans="2:4" ht="13.5" customHeight="1" x14ac:dyDescent="0.15"/>
    <row r="75" spans="2:4" ht="13.5" customHeight="1" x14ac:dyDescent="0.15"/>
    <row r="76" spans="2:4" ht="13.5" customHeight="1" x14ac:dyDescent="0.15"/>
    <row r="77" spans="2:4" ht="13.5" customHeight="1" x14ac:dyDescent="0.15"/>
    <row r="78" spans="2:4" ht="13.5" customHeight="1" x14ac:dyDescent="0.15"/>
    <row r="79" spans="2:4" ht="13.5" customHeight="1" x14ac:dyDescent="0.15"/>
    <row r="80" spans="2:4"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sheetData>
  <sheetProtection algorithmName="SHA-512" hashValue="dqZgrSUszBVhhN94rHRPzqTCvsvKeM+ZGHlN+NAytpcXsq07Yfb1aloc0tCMFRZ8T0CZK23PlY0ePSb3CP+79w==" saltValue="pmO9QxfpBrceETzy1pHe6w==" spinCount="100000" sheet="1" objects="1" scenarios="1"/>
  <mergeCells count="18">
    <mergeCell ref="A43:A45"/>
    <mergeCell ref="A1:H2"/>
    <mergeCell ref="A3:B4"/>
    <mergeCell ref="C3:C4"/>
    <mergeCell ref="D3:D4"/>
    <mergeCell ref="E3:F3"/>
    <mergeCell ref="G3:G4"/>
    <mergeCell ref="H3:H4"/>
    <mergeCell ref="A5:A11"/>
    <mergeCell ref="A13:A17"/>
    <mergeCell ref="A19:A25"/>
    <mergeCell ref="A26:A39"/>
    <mergeCell ref="A40:A42"/>
    <mergeCell ref="A46:A47"/>
    <mergeCell ref="A48:A49"/>
    <mergeCell ref="A50:A51"/>
    <mergeCell ref="A52:A53"/>
    <mergeCell ref="A54:A63"/>
  </mergeCells>
  <phoneticPr fontId="1"/>
  <pageMargins left="0.51181102362204722" right="0.39370078740157483" top="0.15748031496062992" bottom="0" header="0.39370078740157483" footer="0.31496062992125984"/>
  <pageSetup paperSize="9" scale="90" orientation="portrait" horizontalDpi="4294967293" verticalDpi="300" r:id="rId1"/>
  <headerFooter alignWithMargins="0">
    <oddFooter>&amp;R特定医療法人　新生病院</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G110"/>
  <sheetViews>
    <sheetView view="pageBreakPreview" zoomScale="77" zoomScaleNormal="59" zoomScaleSheetLayoutView="77" workbookViewId="0">
      <pane xSplit="14" topLeftCell="AG1" activePane="topRight" state="frozen"/>
      <selection activeCell="F8" sqref="F8"/>
      <selection pane="topRight" activeCell="J18" sqref="J18"/>
    </sheetView>
  </sheetViews>
  <sheetFormatPr defaultColWidth="9" defaultRowHeight="13.5" x14ac:dyDescent="0.15"/>
  <cols>
    <col min="1" max="1" width="9.5" style="11" bestFit="1" customWidth="1"/>
    <col min="2" max="2" width="10.625" style="12" bestFit="1" customWidth="1"/>
    <col min="3" max="3" width="12" style="11" bestFit="1" customWidth="1"/>
    <col min="4" max="4" width="17.125" style="13" bestFit="1" customWidth="1"/>
    <col min="5" max="5" width="9.75" style="27" bestFit="1" customWidth="1"/>
    <col min="6" max="6" width="9.625" style="12" bestFit="1" customWidth="1"/>
    <col min="7" max="7" width="9.5" style="12" bestFit="1" customWidth="1"/>
    <col min="8" max="8" width="15" style="12" bestFit="1" customWidth="1"/>
    <col min="9" max="9" width="13.125" style="12" bestFit="1" customWidth="1"/>
    <col min="10" max="10" width="5.5" style="12" bestFit="1" customWidth="1"/>
    <col min="11" max="11" width="10.75" style="12" bestFit="1" customWidth="1"/>
    <col min="12" max="12" width="11.75" style="12" bestFit="1" customWidth="1"/>
    <col min="13" max="14" width="18.5" style="12" bestFit="1" customWidth="1"/>
    <col min="15" max="15" width="9.625" style="12" bestFit="1" customWidth="1"/>
    <col min="16" max="16" width="8.75" style="12" bestFit="1" customWidth="1"/>
    <col min="17" max="17" width="8.375" style="12" bestFit="1" customWidth="1"/>
    <col min="18" max="18" width="11" style="12" bestFit="1" customWidth="1"/>
    <col min="19" max="19" width="9.5" style="12" bestFit="1" customWidth="1"/>
    <col min="20" max="21" width="10" style="12" bestFit="1" customWidth="1"/>
    <col min="22" max="22" width="15" style="12" bestFit="1" customWidth="1"/>
    <col min="23" max="23" width="12.625" style="12" bestFit="1" customWidth="1"/>
    <col min="24" max="26" width="11.875" style="12" bestFit="1" customWidth="1"/>
    <col min="27" max="27" width="9.5" style="12" bestFit="1" customWidth="1"/>
    <col min="28" max="29" width="6.875" style="12" bestFit="1" customWidth="1"/>
    <col min="30" max="30" width="11.75" style="12" bestFit="1" customWidth="1"/>
    <col min="31" max="31" width="7.875" style="12" bestFit="1" customWidth="1"/>
    <col min="32" max="32" width="18.375" style="12" bestFit="1" customWidth="1"/>
    <col min="33" max="33" width="9.5" style="11" bestFit="1" customWidth="1"/>
    <col min="34" max="16384" width="9" style="12"/>
  </cols>
  <sheetData>
    <row r="1" spans="1:33" ht="34.5" customHeight="1" x14ac:dyDescent="0.15">
      <c r="A1" s="11" t="s">
        <v>26</v>
      </c>
      <c r="B1" s="12" t="s">
        <v>15</v>
      </c>
      <c r="C1" s="11" t="s">
        <v>27</v>
      </c>
      <c r="D1" s="23" t="s">
        <v>16</v>
      </c>
      <c r="E1" s="27" t="s">
        <v>28</v>
      </c>
      <c r="F1" s="12" t="s">
        <v>120</v>
      </c>
      <c r="G1" s="12" t="s">
        <v>17</v>
      </c>
      <c r="H1" s="12" t="s">
        <v>3</v>
      </c>
      <c r="I1" s="12" t="s">
        <v>29</v>
      </c>
      <c r="J1" s="12" t="s">
        <v>5</v>
      </c>
      <c r="K1" s="12" t="s">
        <v>6</v>
      </c>
      <c r="L1" s="12" t="s">
        <v>119</v>
      </c>
      <c r="M1" s="12" t="s">
        <v>10</v>
      </c>
      <c r="N1" s="12" t="s">
        <v>11</v>
      </c>
      <c r="O1" s="12" t="s">
        <v>18</v>
      </c>
      <c r="P1" s="12" t="s">
        <v>30</v>
      </c>
      <c r="Q1" s="12" t="s">
        <v>31</v>
      </c>
      <c r="R1" s="12" t="s">
        <v>32</v>
      </c>
      <c r="S1" s="12" t="s">
        <v>33</v>
      </c>
      <c r="T1" s="12" t="s">
        <v>25</v>
      </c>
      <c r="U1" s="12" t="s">
        <v>25</v>
      </c>
      <c r="V1" s="12" t="s">
        <v>19</v>
      </c>
      <c r="W1" s="12" t="s">
        <v>20</v>
      </c>
      <c r="X1" s="12" t="s">
        <v>21</v>
      </c>
      <c r="Y1" s="12" t="s">
        <v>22</v>
      </c>
      <c r="Z1" s="12" t="s">
        <v>23</v>
      </c>
      <c r="AA1" s="12" t="s">
        <v>112</v>
      </c>
      <c r="AB1" s="12" t="s">
        <v>113</v>
      </c>
      <c r="AC1" s="12" t="s">
        <v>114</v>
      </c>
      <c r="AD1" s="12" t="s">
        <v>115</v>
      </c>
      <c r="AE1" s="12" t="s">
        <v>116</v>
      </c>
      <c r="AF1" s="12" t="s">
        <v>24</v>
      </c>
      <c r="AG1" s="11" t="s">
        <v>57</v>
      </c>
    </row>
    <row r="2" spans="1:33" ht="20.100000000000001" customHeight="1" x14ac:dyDescent="0.15">
      <c r="C2" s="21"/>
      <c r="D2" s="22"/>
      <c r="E2" s="28"/>
      <c r="H2" s="17"/>
      <c r="I2" s="17"/>
      <c r="J2" s="18"/>
      <c r="K2" s="19"/>
      <c r="L2" s="11"/>
      <c r="M2" s="11"/>
    </row>
    <row r="3" spans="1:33" ht="20.100000000000001" customHeight="1" x14ac:dyDescent="0.15">
      <c r="C3" s="21"/>
      <c r="D3" s="22"/>
      <c r="E3" s="28"/>
      <c r="H3" s="17"/>
      <c r="I3" s="17"/>
      <c r="J3" s="18"/>
      <c r="K3" s="19"/>
      <c r="L3" s="11"/>
      <c r="M3" s="11"/>
    </row>
    <row r="4" spans="1:33" ht="20.100000000000001" customHeight="1" x14ac:dyDescent="0.15">
      <c r="C4" s="21"/>
      <c r="D4" s="22"/>
      <c r="E4" s="28"/>
      <c r="H4" s="17"/>
      <c r="I4" s="17"/>
      <c r="J4" s="18"/>
      <c r="K4" s="19"/>
      <c r="L4" s="11"/>
      <c r="M4" s="11"/>
    </row>
    <row r="5" spans="1:33" ht="20.100000000000001" customHeight="1" x14ac:dyDescent="0.15">
      <c r="C5" s="21"/>
      <c r="D5" s="22"/>
      <c r="E5" s="28"/>
      <c r="H5" s="17"/>
      <c r="I5" s="17"/>
      <c r="J5" s="18"/>
      <c r="K5" s="19"/>
      <c r="L5" s="11"/>
      <c r="M5" s="11"/>
    </row>
    <row r="6" spans="1:33" ht="20.100000000000001" customHeight="1" x14ac:dyDescent="0.15">
      <c r="C6" s="21"/>
      <c r="D6" s="22"/>
      <c r="E6" s="28"/>
      <c r="H6" s="17"/>
      <c r="I6" s="17"/>
      <c r="J6" s="18"/>
      <c r="K6" s="19"/>
      <c r="L6" s="11"/>
      <c r="M6" s="11"/>
    </row>
    <row r="7" spans="1:33" ht="20.100000000000001" customHeight="1" x14ac:dyDescent="0.15">
      <c r="C7" s="21"/>
      <c r="D7" s="22"/>
      <c r="E7" s="28"/>
      <c r="H7" s="17"/>
      <c r="I7" s="17"/>
      <c r="J7" s="18"/>
      <c r="K7" s="19"/>
      <c r="L7" s="11"/>
      <c r="M7" s="11"/>
    </row>
    <row r="8" spans="1:33" ht="20.100000000000001" customHeight="1" x14ac:dyDescent="0.15">
      <c r="C8" s="21"/>
      <c r="D8" s="22"/>
      <c r="E8" s="28"/>
      <c r="H8" s="17"/>
      <c r="I8" s="17"/>
      <c r="J8" s="18"/>
      <c r="K8" s="19"/>
      <c r="L8" s="11"/>
      <c r="M8" s="11"/>
    </row>
    <row r="9" spans="1:33" ht="20.100000000000001" customHeight="1" x14ac:dyDescent="0.15">
      <c r="C9" s="21"/>
      <c r="D9" s="22"/>
      <c r="E9" s="28"/>
      <c r="H9" s="17"/>
      <c r="I9" s="17"/>
      <c r="J9" s="18"/>
      <c r="K9" s="19"/>
      <c r="L9" s="11"/>
      <c r="M9" s="11"/>
    </row>
    <row r="10" spans="1:33" ht="20.100000000000001" customHeight="1" x14ac:dyDescent="0.15">
      <c r="C10" s="21"/>
      <c r="D10" s="22"/>
      <c r="E10" s="28"/>
      <c r="H10" s="17"/>
      <c r="I10" s="17"/>
      <c r="J10" s="18"/>
      <c r="K10" s="19"/>
      <c r="L10" s="11"/>
      <c r="M10" s="11"/>
    </row>
    <row r="11" spans="1:33" ht="20.100000000000001" customHeight="1" x14ac:dyDescent="0.15">
      <c r="C11" s="21"/>
      <c r="D11" s="22"/>
      <c r="E11" s="28"/>
      <c r="H11" s="17"/>
      <c r="I11" s="17"/>
      <c r="J11" s="18"/>
      <c r="K11" s="19"/>
      <c r="L11" s="11"/>
      <c r="M11" s="11"/>
    </row>
    <row r="12" spans="1:33" ht="20.100000000000001" customHeight="1" x14ac:dyDescent="0.15">
      <c r="C12" s="21"/>
      <c r="D12" s="22"/>
      <c r="E12" s="28"/>
      <c r="H12" s="17"/>
      <c r="I12" s="17"/>
      <c r="J12" s="18"/>
      <c r="K12" s="19"/>
      <c r="L12" s="11"/>
    </row>
    <row r="13" spans="1:33" ht="20.100000000000001" customHeight="1" x14ac:dyDescent="0.15">
      <c r="C13" s="21"/>
      <c r="D13" s="22"/>
      <c r="E13" s="28"/>
      <c r="H13" s="17"/>
      <c r="I13" s="17"/>
      <c r="J13" s="18"/>
      <c r="K13" s="19"/>
      <c r="L13" s="11"/>
    </row>
    <row r="14" spans="1:33" ht="20.100000000000001" customHeight="1" x14ac:dyDescent="0.15">
      <c r="C14" s="21"/>
      <c r="D14" s="22"/>
      <c r="E14" s="28"/>
      <c r="H14" s="17"/>
      <c r="I14" s="17"/>
      <c r="J14" s="18"/>
      <c r="K14" s="19"/>
      <c r="L14" s="11"/>
    </row>
    <row r="15" spans="1:33" ht="20.100000000000001" customHeight="1" x14ac:dyDescent="0.15">
      <c r="C15" s="21"/>
      <c r="D15" s="22"/>
      <c r="E15" s="28"/>
      <c r="H15" s="17"/>
      <c r="I15" s="17"/>
      <c r="J15" s="18"/>
      <c r="K15" s="19"/>
      <c r="L15" s="11"/>
    </row>
    <row r="16" spans="1:33" ht="20.100000000000001" customHeight="1" x14ac:dyDescent="0.15">
      <c r="C16" s="21"/>
      <c r="D16" s="22"/>
      <c r="E16" s="28"/>
      <c r="H16" s="17"/>
      <c r="I16" s="17"/>
      <c r="J16" s="18"/>
      <c r="K16" s="19"/>
      <c r="L16" s="11"/>
    </row>
    <row r="17" spans="3:12" ht="20.100000000000001" customHeight="1" x14ac:dyDescent="0.15">
      <c r="C17" s="21"/>
      <c r="D17" s="22"/>
      <c r="E17" s="28"/>
      <c r="H17" s="17"/>
      <c r="I17" s="17"/>
      <c r="J17" s="18"/>
      <c r="K17" s="19"/>
      <c r="L17" s="11"/>
    </row>
    <row r="18" spans="3:12" ht="20.100000000000001" customHeight="1" x14ac:dyDescent="0.15">
      <c r="C18" s="21"/>
      <c r="D18" s="22"/>
      <c r="E18" s="28"/>
      <c r="H18" s="17"/>
      <c r="I18" s="17"/>
      <c r="J18" s="18"/>
      <c r="K18" s="19"/>
      <c r="L18" s="11"/>
    </row>
    <row r="19" spans="3:12" ht="20.100000000000001" customHeight="1" x14ac:dyDescent="0.15">
      <c r="C19" s="21"/>
      <c r="D19" s="22"/>
      <c r="E19" s="28"/>
      <c r="H19" s="17"/>
      <c r="I19" s="17"/>
      <c r="J19" s="18"/>
      <c r="K19" s="19"/>
      <c r="L19" s="11"/>
    </row>
    <row r="20" spans="3:12" ht="20.100000000000001" customHeight="1" x14ac:dyDescent="0.15">
      <c r="C20" s="21"/>
      <c r="D20" s="22"/>
      <c r="E20" s="28"/>
      <c r="H20" s="17"/>
      <c r="I20" s="17"/>
      <c r="J20" s="18"/>
      <c r="K20" s="19"/>
      <c r="L20" s="11"/>
    </row>
    <row r="21" spans="3:12" ht="20.100000000000001" customHeight="1" x14ac:dyDescent="0.15">
      <c r="C21" s="21"/>
      <c r="D21" s="22"/>
      <c r="E21" s="28"/>
      <c r="H21" s="17"/>
      <c r="I21" s="17"/>
      <c r="J21" s="18"/>
      <c r="K21" s="19"/>
      <c r="L21" s="11"/>
    </row>
    <row r="22" spans="3:12" ht="20.100000000000001" customHeight="1" x14ac:dyDescent="0.15">
      <c r="C22" s="21"/>
      <c r="D22" s="22"/>
      <c r="E22" s="28"/>
      <c r="H22" s="17"/>
      <c r="I22" s="17"/>
      <c r="J22" s="18"/>
      <c r="K22" s="19"/>
      <c r="L22" s="11"/>
    </row>
    <row r="23" spans="3:12" ht="20.100000000000001" customHeight="1" x14ac:dyDescent="0.15">
      <c r="C23" s="21"/>
      <c r="D23" s="22"/>
      <c r="E23" s="28"/>
      <c r="H23" s="17"/>
      <c r="I23" s="17"/>
      <c r="J23" s="18"/>
      <c r="K23" s="19"/>
      <c r="L23" s="11"/>
    </row>
    <row r="24" spans="3:12" ht="20.100000000000001" customHeight="1" x14ac:dyDescent="0.15">
      <c r="C24" s="21"/>
      <c r="D24" s="22"/>
      <c r="E24" s="28"/>
      <c r="H24" s="17"/>
      <c r="I24" s="17"/>
      <c r="J24" s="18"/>
      <c r="K24" s="19"/>
      <c r="L24" s="11"/>
    </row>
    <row r="25" spans="3:12" ht="20.100000000000001" customHeight="1" x14ac:dyDescent="0.15">
      <c r="C25" s="21"/>
      <c r="D25" s="22"/>
      <c r="E25" s="28"/>
      <c r="H25" s="17"/>
      <c r="I25" s="17"/>
      <c r="J25" s="18"/>
      <c r="K25" s="19"/>
      <c r="L25" s="11"/>
    </row>
    <row r="26" spans="3:12" ht="20.100000000000001" customHeight="1" x14ac:dyDescent="0.15">
      <c r="C26" s="21"/>
      <c r="D26" s="22"/>
      <c r="E26" s="28"/>
      <c r="H26" s="17"/>
      <c r="I26" s="17"/>
      <c r="J26" s="18"/>
      <c r="K26" s="19"/>
      <c r="L26" s="11"/>
    </row>
    <row r="27" spans="3:12" ht="20.100000000000001" customHeight="1" x14ac:dyDescent="0.15">
      <c r="C27" s="21"/>
      <c r="D27" s="22"/>
      <c r="E27" s="28"/>
      <c r="H27" s="17"/>
      <c r="I27" s="17"/>
      <c r="J27" s="18"/>
      <c r="K27" s="19"/>
      <c r="L27" s="11"/>
    </row>
    <row r="28" spans="3:12" ht="20.100000000000001" customHeight="1" x14ac:dyDescent="0.15">
      <c r="C28" s="21"/>
      <c r="D28" s="22"/>
      <c r="E28" s="28"/>
      <c r="H28" s="17"/>
      <c r="I28" s="17"/>
      <c r="J28" s="18"/>
      <c r="K28" s="19"/>
      <c r="L28" s="11"/>
    </row>
    <row r="29" spans="3:12" ht="20.100000000000001" customHeight="1" x14ac:dyDescent="0.15">
      <c r="C29" s="21"/>
      <c r="D29" s="22"/>
      <c r="E29" s="28"/>
      <c r="H29" s="17"/>
      <c r="I29" s="17"/>
      <c r="J29" s="18"/>
      <c r="K29" s="19"/>
      <c r="L29" s="11"/>
    </row>
    <row r="30" spans="3:12" ht="20.100000000000001" customHeight="1" x14ac:dyDescent="0.15">
      <c r="C30" s="21"/>
      <c r="D30" s="22"/>
      <c r="E30" s="28"/>
      <c r="H30" s="17"/>
      <c r="I30" s="17"/>
      <c r="J30" s="18"/>
      <c r="K30" s="19"/>
      <c r="L30" s="11"/>
    </row>
    <row r="31" spans="3:12" ht="20.100000000000001" customHeight="1" x14ac:dyDescent="0.15">
      <c r="C31" s="21"/>
      <c r="D31" s="22"/>
      <c r="E31" s="28"/>
      <c r="H31" s="17"/>
      <c r="I31" s="17"/>
      <c r="J31" s="18"/>
      <c r="K31" s="19"/>
      <c r="L31" s="11"/>
    </row>
    <row r="32" spans="3:12" ht="20.100000000000001" customHeight="1" x14ac:dyDescent="0.15">
      <c r="C32" s="21"/>
      <c r="D32" s="22"/>
      <c r="E32" s="28"/>
      <c r="H32" s="17"/>
      <c r="I32" s="17"/>
      <c r="J32" s="18"/>
      <c r="K32" s="19"/>
      <c r="L32" s="11"/>
    </row>
    <row r="33" spans="3:12" ht="20.100000000000001" customHeight="1" x14ac:dyDescent="0.15">
      <c r="C33" s="21"/>
      <c r="D33" s="22"/>
      <c r="E33" s="28"/>
      <c r="H33" s="17"/>
      <c r="I33" s="17"/>
      <c r="J33" s="18"/>
      <c r="K33" s="19"/>
      <c r="L33" s="11"/>
    </row>
    <row r="34" spans="3:12" ht="20.100000000000001" customHeight="1" x14ac:dyDescent="0.15">
      <c r="C34" s="21"/>
      <c r="D34" s="22"/>
      <c r="E34" s="28"/>
      <c r="H34" s="17"/>
      <c r="I34" s="17"/>
      <c r="J34" s="18"/>
      <c r="K34" s="19"/>
      <c r="L34" s="11"/>
    </row>
    <row r="35" spans="3:12" ht="20.100000000000001" customHeight="1" x14ac:dyDescent="0.15">
      <c r="C35" s="21"/>
      <c r="D35" s="22"/>
      <c r="E35" s="28"/>
      <c r="H35" s="17"/>
      <c r="I35" s="17"/>
      <c r="J35" s="18"/>
      <c r="K35" s="19"/>
      <c r="L35" s="11"/>
    </row>
    <row r="36" spans="3:12" ht="20.100000000000001" customHeight="1" x14ac:dyDescent="0.15">
      <c r="C36" s="21"/>
      <c r="D36" s="22"/>
      <c r="E36" s="28"/>
      <c r="H36" s="17"/>
      <c r="I36" s="17"/>
      <c r="J36" s="18"/>
      <c r="K36" s="19"/>
      <c r="L36" s="11"/>
    </row>
    <row r="37" spans="3:12" ht="20.100000000000001" customHeight="1" x14ac:dyDescent="0.15">
      <c r="C37" s="21"/>
      <c r="D37" s="22"/>
      <c r="E37" s="28"/>
      <c r="H37" s="17"/>
      <c r="I37" s="17"/>
      <c r="J37" s="18"/>
      <c r="K37" s="19"/>
      <c r="L37" s="11"/>
    </row>
    <row r="38" spans="3:12" ht="20.100000000000001" customHeight="1" x14ac:dyDescent="0.15">
      <c r="C38" s="21"/>
      <c r="D38" s="22"/>
      <c r="E38" s="28"/>
      <c r="H38" s="17"/>
      <c r="I38" s="17"/>
      <c r="J38" s="18"/>
      <c r="K38" s="19"/>
      <c r="L38" s="11"/>
    </row>
    <row r="39" spans="3:12" ht="20.100000000000001" customHeight="1" x14ac:dyDescent="0.15">
      <c r="C39" s="21"/>
      <c r="D39" s="22"/>
      <c r="E39" s="28"/>
      <c r="H39" s="17"/>
      <c r="I39" s="17"/>
      <c r="J39" s="18"/>
      <c r="K39" s="19"/>
      <c r="L39" s="11"/>
    </row>
    <row r="40" spans="3:12" ht="20.100000000000001" customHeight="1" x14ac:dyDescent="0.15">
      <c r="C40" s="21"/>
      <c r="D40" s="22"/>
      <c r="E40" s="28"/>
      <c r="H40" s="17"/>
      <c r="I40" s="17"/>
      <c r="J40" s="18"/>
      <c r="K40" s="19"/>
      <c r="L40" s="11"/>
    </row>
    <row r="41" spans="3:12" ht="20.100000000000001" customHeight="1" x14ac:dyDescent="0.15">
      <c r="C41" s="21"/>
      <c r="D41" s="22"/>
      <c r="E41" s="28"/>
      <c r="H41" s="17"/>
      <c r="I41" s="17"/>
      <c r="J41" s="18"/>
      <c r="K41" s="19"/>
      <c r="L41" s="11"/>
    </row>
    <row r="42" spans="3:12" ht="20.100000000000001" customHeight="1" x14ac:dyDescent="0.15">
      <c r="C42" s="21"/>
      <c r="D42" s="22"/>
      <c r="E42" s="28"/>
      <c r="H42" s="17"/>
      <c r="I42" s="17"/>
      <c r="J42" s="18"/>
      <c r="K42" s="19"/>
      <c r="L42" s="11"/>
    </row>
    <row r="43" spans="3:12" x14ac:dyDescent="0.15">
      <c r="C43" s="24"/>
      <c r="E43" s="29"/>
      <c r="H43" s="17"/>
      <c r="I43" s="17"/>
      <c r="J43" s="18"/>
      <c r="K43" s="19"/>
    </row>
    <row r="44" spans="3:12" x14ac:dyDescent="0.15">
      <c r="C44" s="24"/>
      <c r="E44" s="29"/>
      <c r="H44" s="17"/>
      <c r="I44" s="17"/>
      <c r="J44" s="18"/>
      <c r="K44" s="19"/>
    </row>
    <row r="45" spans="3:12" x14ac:dyDescent="0.15">
      <c r="C45" s="24"/>
      <c r="E45" s="29"/>
      <c r="H45" s="17"/>
      <c r="I45" s="17"/>
      <c r="J45" s="18"/>
      <c r="K45" s="19"/>
    </row>
    <row r="46" spans="3:12" x14ac:dyDescent="0.15">
      <c r="C46" s="24"/>
      <c r="E46" s="29"/>
      <c r="H46" s="17"/>
      <c r="I46" s="17"/>
      <c r="J46" s="18"/>
      <c r="K46" s="19"/>
    </row>
    <row r="47" spans="3:12" x14ac:dyDescent="0.15">
      <c r="C47" s="24"/>
      <c r="E47" s="29"/>
      <c r="H47" s="17"/>
      <c r="I47" s="17"/>
      <c r="J47" s="18"/>
      <c r="K47" s="19"/>
    </row>
    <row r="48" spans="3:12" x14ac:dyDescent="0.15">
      <c r="C48" s="24"/>
      <c r="E48" s="29"/>
      <c r="H48" s="17"/>
      <c r="I48" s="17"/>
      <c r="J48" s="18"/>
      <c r="K48" s="19"/>
    </row>
    <row r="49" spans="3:11" x14ac:dyDescent="0.15">
      <c r="C49" s="24"/>
      <c r="E49" s="29"/>
      <c r="H49" s="17"/>
      <c r="I49" s="17"/>
      <c r="J49" s="18"/>
      <c r="K49" s="19"/>
    </row>
    <row r="50" spans="3:11" x14ac:dyDescent="0.15">
      <c r="C50" s="24"/>
      <c r="E50" s="29"/>
      <c r="H50" s="17"/>
      <c r="I50" s="17"/>
      <c r="J50" s="18"/>
      <c r="K50" s="19"/>
    </row>
    <row r="51" spans="3:11" x14ac:dyDescent="0.15">
      <c r="C51" s="24"/>
      <c r="E51" s="29"/>
      <c r="H51" s="17"/>
      <c r="I51" s="17"/>
      <c r="J51" s="18"/>
      <c r="K51" s="19"/>
    </row>
    <row r="52" spans="3:11" x14ac:dyDescent="0.15">
      <c r="C52" s="24"/>
      <c r="E52" s="29"/>
      <c r="H52" s="17"/>
      <c r="I52" s="17"/>
      <c r="J52" s="18"/>
      <c r="K52" s="19"/>
    </row>
    <row r="53" spans="3:11" x14ac:dyDescent="0.15">
      <c r="C53" s="24"/>
      <c r="E53" s="29"/>
      <c r="H53" s="17"/>
      <c r="I53" s="17"/>
      <c r="J53" s="18"/>
      <c r="K53" s="19"/>
    </row>
    <row r="54" spans="3:11" x14ac:dyDescent="0.15">
      <c r="C54" s="24"/>
      <c r="E54" s="29"/>
      <c r="H54" s="17"/>
      <c r="I54" s="17"/>
      <c r="J54" s="18"/>
      <c r="K54" s="19"/>
    </row>
    <row r="55" spans="3:11" x14ac:dyDescent="0.15">
      <c r="C55" s="24"/>
      <c r="E55" s="29"/>
      <c r="H55" s="17"/>
      <c r="I55" s="17"/>
      <c r="J55" s="18"/>
      <c r="K55" s="19"/>
    </row>
    <row r="56" spans="3:11" x14ac:dyDescent="0.15">
      <c r="C56" s="24"/>
      <c r="E56" s="29"/>
      <c r="H56" s="17"/>
      <c r="I56" s="17"/>
      <c r="J56" s="18"/>
      <c r="K56" s="19"/>
    </row>
    <row r="57" spans="3:11" x14ac:dyDescent="0.15">
      <c r="C57" s="24"/>
      <c r="E57" s="29"/>
      <c r="H57" s="17"/>
      <c r="I57" s="17"/>
      <c r="J57" s="18"/>
      <c r="K57" s="19"/>
    </row>
    <row r="58" spans="3:11" x14ac:dyDescent="0.15">
      <c r="C58" s="24"/>
      <c r="E58" s="29"/>
      <c r="H58" s="17"/>
      <c r="I58" s="17"/>
      <c r="J58" s="18"/>
      <c r="K58" s="19"/>
    </row>
    <row r="59" spans="3:11" x14ac:dyDescent="0.15">
      <c r="C59" s="24"/>
      <c r="E59" s="29"/>
      <c r="H59" s="17"/>
      <c r="I59" s="17"/>
      <c r="J59" s="18"/>
      <c r="K59" s="19"/>
    </row>
    <row r="60" spans="3:11" x14ac:dyDescent="0.15">
      <c r="C60" s="24"/>
      <c r="E60" s="29"/>
      <c r="H60" s="17"/>
      <c r="I60" s="17"/>
      <c r="J60" s="18"/>
      <c r="K60" s="19"/>
    </row>
    <row r="61" spans="3:11" x14ac:dyDescent="0.15">
      <c r="C61" s="24"/>
      <c r="E61" s="29"/>
      <c r="H61" s="17"/>
      <c r="I61" s="17"/>
      <c r="J61" s="18"/>
      <c r="K61" s="19"/>
    </row>
    <row r="62" spans="3:11" x14ac:dyDescent="0.15">
      <c r="C62" s="24"/>
      <c r="E62" s="29"/>
      <c r="H62" s="17"/>
      <c r="I62" s="17"/>
      <c r="J62" s="18"/>
      <c r="K62" s="19"/>
    </row>
    <row r="63" spans="3:11" x14ac:dyDescent="0.15">
      <c r="C63" s="24"/>
      <c r="E63" s="29"/>
      <c r="H63" s="17"/>
      <c r="I63" s="17"/>
      <c r="J63" s="18"/>
      <c r="K63" s="19"/>
    </row>
    <row r="64" spans="3:11" x14ac:dyDescent="0.15">
      <c r="C64" s="24"/>
      <c r="E64" s="29"/>
      <c r="H64" s="17"/>
      <c r="I64" s="17"/>
      <c r="J64" s="18"/>
      <c r="K64" s="19"/>
    </row>
    <row r="65" spans="3:11" x14ac:dyDescent="0.15">
      <c r="C65" s="24"/>
      <c r="E65" s="29"/>
      <c r="H65" s="17"/>
      <c r="I65" s="17"/>
      <c r="J65" s="18"/>
      <c r="K65" s="19"/>
    </row>
    <row r="66" spans="3:11" x14ac:dyDescent="0.15">
      <c r="C66" s="24"/>
      <c r="E66" s="29"/>
      <c r="H66" s="17"/>
      <c r="I66" s="17"/>
      <c r="J66" s="18"/>
      <c r="K66" s="19"/>
    </row>
    <row r="67" spans="3:11" x14ac:dyDescent="0.15">
      <c r="C67" s="24"/>
      <c r="E67" s="29"/>
      <c r="H67" s="17"/>
      <c r="I67" s="17"/>
      <c r="J67" s="18"/>
      <c r="K67" s="19"/>
    </row>
    <row r="68" spans="3:11" x14ac:dyDescent="0.15">
      <c r="C68" s="24"/>
      <c r="E68" s="29"/>
      <c r="H68" s="17"/>
      <c r="I68" s="17"/>
      <c r="J68" s="18"/>
      <c r="K68" s="19"/>
    </row>
    <row r="69" spans="3:11" x14ac:dyDescent="0.15">
      <c r="C69" s="24"/>
      <c r="E69" s="29"/>
      <c r="H69" s="17"/>
      <c r="I69" s="17"/>
      <c r="J69" s="18"/>
      <c r="K69" s="19"/>
    </row>
    <row r="70" spans="3:11" x14ac:dyDescent="0.15">
      <c r="C70" s="24"/>
      <c r="E70" s="29"/>
      <c r="H70" s="17"/>
      <c r="I70" s="17"/>
      <c r="J70" s="18"/>
      <c r="K70" s="19"/>
    </row>
    <row r="71" spans="3:11" x14ac:dyDescent="0.15">
      <c r="C71" s="24"/>
      <c r="E71" s="29"/>
      <c r="H71" s="17"/>
      <c r="I71" s="17"/>
      <c r="J71" s="18"/>
      <c r="K71" s="19"/>
    </row>
    <row r="72" spans="3:11" x14ac:dyDescent="0.15">
      <c r="C72" s="24"/>
      <c r="E72" s="29"/>
      <c r="H72" s="17"/>
      <c r="I72" s="17"/>
      <c r="J72" s="18"/>
      <c r="K72" s="19"/>
    </row>
    <row r="73" spans="3:11" x14ac:dyDescent="0.15">
      <c r="C73" s="24"/>
      <c r="E73" s="29"/>
      <c r="H73" s="17"/>
      <c r="I73" s="17"/>
      <c r="J73" s="18"/>
      <c r="K73" s="19"/>
    </row>
    <row r="74" spans="3:11" x14ac:dyDescent="0.15">
      <c r="C74" s="24"/>
      <c r="E74" s="29"/>
      <c r="H74" s="17"/>
      <c r="I74" s="17"/>
      <c r="J74" s="18"/>
      <c r="K74" s="19"/>
    </row>
    <row r="75" spans="3:11" x14ac:dyDescent="0.15">
      <c r="C75" s="24"/>
      <c r="E75" s="29"/>
      <c r="H75" s="17"/>
      <c r="I75" s="17"/>
      <c r="J75" s="18"/>
      <c r="K75" s="19"/>
    </row>
    <row r="76" spans="3:11" x14ac:dyDescent="0.15">
      <c r="C76" s="24"/>
      <c r="E76" s="29"/>
      <c r="H76" s="17"/>
      <c r="I76" s="17"/>
      <c r="J76" s="18"/>
      <c r="K76" s="19"/>
    </row>
    <row r="77" spans="3:11" x14ac:dyDescent="0.15">
      <c r="C77" s="24"/>
      <c r="E77" s="29"/>
      <c r="H77" s="17"/>
      <c r="I77" s="17"/>
      <c r="J77" s="18"/>
      <c r="K77" s="19"/>
    </row>
    <row r="78" spans="3:11" x14ac:dyDescent="0.15">
      <c r="C78" s="24"/>
      <c r="E78" s="29"/>
      <c r="H78" s="17"/>
      <c r="I78" s="17"/>
      <c r="J78" s="18"/>
      <c r="K78" s="20"/>
    </row>
    <row r="79" spans="3:11" x14ac:dyDescent="0.15">
      <c r="C79" s="25"/>
      <c r="E79" s="30"/>
      <c r="H79" s="17"/>
      <c r="I79" s="17"/>
      <c r="J79" s="17"/>
      <c r="K79" s="17"/>
    </row>
    <row r="80" spans="3:11" x14ac:dyDescent="0.15">
      <c r="C80" s="25"/>
      <c r="E80" s="30"/>
      <c r="H80" s="17"/>
      <c r="I80" s="17"/>
      <c r="J80" s="17"/>
      <c r="K80" s="17"/>
    </row>
    <row r="81" spans="3:11" x14ac:dyDescent="0.15">
      <c r="C81" s="25"/>
      <c r="E81" s="30"/>
      <c r="H81" s="17"/>
      <c r="I81" s="17"/>
      <c r="J81" s="17"/>
      <c r="K81" s="17"/>
    </row>
    <row r="82" spans="3:11" x14ac:dyDescent="0.15">
      <c r="C82" s="25"/>
      <c r="E82" s="30"/>
      <c r="H82" s="17"/>
      <c r="I82" s="17"/>
      <c r="J82" s="17"/>
      <c r="K82" s="17"/>
    </row>
    <row r="83" spans="3:11" x14ac:dyDescent="0.15">
      <c r="C83" s="25"/>
      <c r="E83" s="30"/>
      <c r="H83" s="17"/>
      <c r="I83" s="17"/>
      <c r="J83" s="17"/>
      <c r="K83" s="17"/>
    </row>
    <row r="84" spans="3:11" x14ac:dyDescent="0.15">
      <c r="C84" s="25"/>
      <c r="E84" s="30"/>
      <c r="H84" s="17"/>
      <c r="I84" s="17"/>
      <c r="J84" s="17"/>
      <c r="K84" s="17"/>
    </row>
    <row r="85" spans="3:11" x14ac:dyDescent="0.15">
      <c r="C85" s="25"/>
      <c r="E85" s="30"/>
      <c r="H85" s="17"/>
      <c r="I85" s="17"/>
      <c r="J85" s="17"/>
      <c r="K85" s="17"/>
    </row>
    <row r="86" spans="3:11" x14ac:dyDescent="0.15">
      <c r="C86" s="25"/>
      <c r="E86" s="30"/>
      <c r="H86" s="17"/>
      <c r="I86" s="17"/>
      <c r="J86" s="17"/>
      <c r="K86" s="17"/>
    </row>
    <row r="87" spans="3:11" x14ac:dyDescent="0.15">
      <c r="C87" s="25"/>
      <c r="E87" s="30"/>
      <c r="H87" s="17"/>
      <c r="I87" s="17"/>
      <c r="J87" s="17"/>
      <c r="K87" s="17"/>
    </row>
    <row r="88" spans="3:11" x14ac:dyDescent="0.15">
      <c r="C88" s="25"/>
      <c r="E88" s="30"/>
      <c r="H88" s="17"/>
      <c r="I88" s="17"/>
      <c r="J88" s="17"/>
      <c r="K88" s="17"/>
    </row>
    <row r="89" spans="3:11" x14ac:dyDescent="0.15">
      <c r="C89" s="25"/>
      <c r="E89" s="30"/>
      <c r="H89" s="17"/>
      <c r="I89" s="17"/>
      <c r="J89" s="17"/>
      <c r="K89" s="17"/>
    </row>
    <row r="90" spans="3:11" x14ac:dyDescent="0.15">
      <c r="C90" s="25"/>
      <c r="E90" s="30"/>
      <c r="H90" s="17"/>
      <c r="I90" s="17"/>
      <c r="J90" s="17"/>
      <c r="K90" s="17"/>
    </row>
    <row r="91" spans="3:11" x14ac:dyDescent="0.15">
      <c r="C91" s="25"/>
      <c r="E91" s="30"/>
      <c r="H91" s="17"/>
      <c r="I91" s="17"/>
      <c r="J91" s="17"/>
      <c r="K91" s="17"/>
    </row>
    <row r="92" spans="3:11" x14ac:dyDescent="0.15">
      <c r="C92" s="25"/>
      <c r="E92" s="30"/>
      <c r="H92" s="17"/>
      <c r="I92" s="17"/>
      <c r="J92" s="17"/>
      <c r="K92" s="17"/>
    </row>
    <row r="93" spans="3:11" x14ac:dyDescent="0.15">
      <c r="C93" s="25"/>
      <c r="E93" s="30"/>
      <c r="H93" s="17"/>
      <c r="I93" s="17"/>
      <c r="J93" s="17"/>
      <c r="K93" s="17"/>
    </row>
    <row r="94" spans="3:11" x14ac:dyDescent="0.15">
      <c r="C94" s="25"/>
      <c r="E94" s="30"/>
      <c r="H94" s="17"/>
      <c r="I94" s="17"/>
      <c r="J94" s="17"/>
      <c r="K94" s="17"/>
    </row>
    <row r="95" spans="3:11" x14ac:dyDescent="0.15">
      <c r="C95" s="25"/>
      <c r="E95" s="30"/>
      <c r="H95" s="17"/>
      <c r="I95" s="17"/>
      <c r="J95" s="17"/>
      <c r="K95" s="17"/>
    </row>
    <row r="96" spans="3:11" x14ac:dyDescent="0.15">
      <c r="C96" s="25"/>
      <c r="E96" s="30"/>
      <c r="H96" s="17"/>
      <c r="I96" s="17"/>
      <c r="J96" s="17"/>
      <c r="K96" s="17"/>
    </row>
    <row r="97" spans="3:11" x14ac:dyDescent="0.15">
      <c r="C97" s="25"/>
      <c r="E97" s="30"/>
      <c r="H97" s="17"/>
      <c r="I97" s="17"/>
      <c r="J97" s="17"/>
      <c r="K97" s="17"/>
    </row>
    <row r="98" spans="3:11" x14ac:dyDescent="0.15">
      <c r="C98" s="25"/>
      <c r="E98" s="30"/>
      <c r="H98" s="17"/>
      <c r="I98" s="17"/>
      <c r="J98" s="17"/>
      <c r="K98" s="17"/>
    </row>
    <row r="99" spans="3:11" x14ac:dyDescent="0.15">
      <c r="C99" s="25"/>
      <c r="E99" s="30"/>
      <c r="H99" s="17"/>
      <c r="I99" s="17"/>
      <c r="J99" s="17"/>
      <c r="K99" s="17"/>
    </row>
    <row r="100" spans="3:11" x14ac:dyDescent="0.15">
      <c r="C100" s="25"/>
      <c r="E100" s="30"/>
      <c r="H100" s="17"/>
      <c r="I100" s="17"/>
      <c r="J100" s="17"/>
      <c r="K100" s="17"/>
    </row>
    <row r="101" spans="3:11" x14ac:dyDescent="0.15">
      <c r="C101" s="25"/>
      <c r="E101" s="30"/>
      <c r="H101" s="17"/>
      <c r="I101" s="17"/>
      <c r="J101" s="17"/>
      <c r="K101" s="17"/>
    </row>
    <row r="102" spans="3:11" x14ac:dyDescent="0.15">
      <c r="C102" s="25"/>
      <c r="E102" s="30"/>
      <c r="H102" s="17"/>
      <c r="I102" s="17"/>
      <c r="J102" s="17"/>
      <c r="K102" s="17"/>
    </row>
    <row r="103" spans="3:11" x14ac:dyDescent="0.15">
      <c r="C103" s="25"/>
      <c r="E103" s="30"/>
      <c r="H103" s="17"/>
      <c r="I103" s="17"/>
      <c r="J103" s="17"/>
      <c r="K103" s="17"/>
    </row>
    <row r="104" spans="3:11" x14ac:dyDescent="0.15">
      <c r="C104" s="25"/>
      <c r="E104" s="30"/>
      <c r="H104" s="17"/>
      <c r="I104" s="17"/>
      <c r="J104" s="17"/>
      <c r="K104" s="17"/>
    </row>
    <row r="105" spans="3:11" x14ac:dyDescent="0.15">
      <c r="C105" s="25"/>
      <c r="E105" s="30"/>
      <c r="H105" s="17"/>
      <c r="I105" s="17"/>
      <c r="J105" s="17"/>
      <c r="K105" s="17"/>
    </row>
    <row r="106" spans="3:11" x14ac:dyDescent="0.15">
      <c r="C106" s="25"/>
      <c r="E106" s="30"/>
      <c r="H106" s="17"/>
      <c r="I106" s="17"/>
      <c r="J106" s="17"/>
      <c r="K106" s="17"/>
    </row>
    <row r="107" spans="3:11" x14ac:dyDescent="0.15">
      <c r="C107" s="25"/>
      <c r="E107" s="30"/>
      <c r="H107" s="17"/>
      <c r="I107" s="17"/>
      <c r="J107" s="17"/>
      <c r="K107" s="17"/>
    </row>
    <row r="108" spans="3:11" x14ac:dyDescent="0.15">
      <c r="C108" s="25"/>
      <c r="E108" s="30"/>
      <c r="H108" s="17"/>
      <c r="I108" s="17"/>
      <c r="J108" s="17"/>
      <c r="K108" s="17"/>
    </row>
    <row r="109" spans="3:11" x14ac:dyDescent="0.15">
      <c r="C109" s="25"/>
      <c r="E109" s="30"/>
      <c r="H109" s="17"/>
      <c r="I109" s="17"/>
      <c r="J109" s="17"/>
      <c r="K109" s="17"/>
    </row>
    <row r="110" spans="3:11" x14ac:dyDescent="0.15">
      <c r="H110" s="17"/>
      <c r="I110" s="17"/>
      <c r="J110" s="18"/>
      <c r="K110" s="18"/>
    </row>
  </sheetData>
  <phoneticPr fontId="1"/>
  <dataValidations count="1">
    <dataValidation type="list" allowBlank="1" showInputMessage="1" showErrorMessage="1" sqref="J2:J110" xr:uid="{00000000-0002-0000-0800-000000000000}">
      <formula1>"男,女"</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施設A列天神1博多2へ変換">
                <anchor>
                  <from>
                    <xdr:col>33</xdr:col>
                    <xdr:colOff>476250</xdr:colOff>
                    <xdr:row>0</xdr:row>
                    <xdr:rowOff>161925</xdr:rowOff>
                  </from>
                  <to>
                    <xdr:col>34</xdr:col>
                    <xdr:colOff>457200</xdr:colOff>
                    <xdr:row>1</xdr:row>
                    <xdr:rowOff>57150</xdr:rowOff>
                  </to>
                </anchor>
              </controlPr>
            </control>
          </mc:Choice>
        </mc:AlternateContent>
        <mc:AlternateContent xmlns:mc="http://schemas.openxmlformats.org/markup-compatibility/2006">
          <mc:Choice Requires="x14">
            <control shapeId="6146" r:id="rId5" name="Button 2">
              <controlPr defaultSize="0" print="0" autoFill="0" autoPict="0" macro="[0]!施設A列が天神の場合2F博多の場合8FをB列に入力変換">
                <anchor>
                  <from>
                    <xdr:col>33</xdr:col>
                    <xdr:colOff>476250</xdr:colOff>
                    <xdr:row>1</xdr:row>
                    <xdr:rowOff>114300</xdr:rowOff>
                  </from>
                  <to>
                    <xdr:col>34</xdr:col>
                    <xdr:colOff>457200</xdr:colOff>
                    <xdr:row>2</xdr:row>
                    <xdr:rowOff>133350</xdr:rowOff>
                  </to>
                </anchor>
              </controlPr>
            </control>
          </mc:Choice>
        </mc:AlternateContent>
        <mc:AlternateContent xmlns:mc="http://schemas.openxmlformats.org/markup-compatibility/2006">
          <mc:Choice Requires="x14">
            <control shapeId="6147" r:id="rId6" name="Button 3">
              <controlPr defaultSize="0" print="0" autoFill="0" autoPict="0" macro="[0]!予約日を文字列に変換">
                <anchor>
                  <from>
                    <xdr:col>33</xdr:col>
                    <xdr:colOff>476250</xdr:colOff>
                    <xdr:row>2</xdr:row>
                    <xdr:rowOff>180975</xdr:rowOff>
                  </from>
                  <to>
                    <xdr:col>34</xdr:col>
                    <xdr:colOff>457200</xdr:colOff>
                    <xdr:row>3</xdr:row>
                    <xdr:rowOff>209550</xdr:rowOff>
                  </to>
                </anchor>
              </controlPr>
            </control>
          </mc:Choice>
        </mc:AlternateContent>
        <mc:AlternateContent xmlns:mc="http://schemas.openxmlformats.org/markup-compatibility/2006">
          <mc:Choice Requires="x14">
            <control shapeId="6148" r:id="rId7" name="Button 4">
              <controlPr defaultSize="0" print="0" autoFill="0" autoPict="0" macro="[0]!H列の氏名カナの半角ペースに一統一する">
                <anchor>
                  <from>
                    <xdr:col>33</xdr:col>
                    <xdr:colOff>476250</xdr:colOff>
                    <xdr:row>5</xdr:row>
                    <xdr:rowOff>133350</xdr:rowOff>
                  </from>
                  <to>
                    <xdr:col>34</xdr:col>
                    <xdr:colOff>457200</xdr:colOff>
                    <xdr:row>6</xdr:row>
                    <xdr:rowOff>171450</xdr:rowOff>
                  </to>
                </anchor>
              </controlPr>
            </control>
          </mc:Choice>
        </mc:AlternateContent>
        <mc:AlternateContent xmlns:mc="http://schemas.openxmlformats.org/markup-compatibility/2006">
          <mc:Choice Requires="x14">
            <control shapeId="6149" r:id="rId8" name="Button 5">
              <controlPr defaultSize="0" print="0" autoFill="0" autoPict="0" macro="[0]!I列の氏名の全角ペースに一統一する">
                <anchor>
                  <from>
                    <xdr:col>33</xdr:col>
                    <xdr:colOff>476250</xdr:colOff>
                    <xdr:row>6</xdr:row>
                    <xdr:rowOff>209550</xdr:rowOff>
                  </from>
                  <to>
                    <xdr:col>34</xdr:col>
                    <xdr:colOff>457200</xdr:colOff>
                    <xdr:row>8</xdr:row>
                    <xdr:rowOff>9525</xdr:rowOff>
                  </to>
                </anchor>
              </controlPr>
            </control>
          </mc:Choice>
        </mc:AlternateContent>
        <mc:AlternateContent xmlns:mc="http://schemas.openxmlformats.org/markup-compatibility/2006">
          <mc:Choice Requires="x14">
            <control shapeId="6150" r:id="rId9" name="Button 6">
              <controlPr defaultSize="0" print="0" autoFill="0" autoPict="0" macro="[0]!男1女2へ変換">
                <anchor>
                  <from>
                    <xdr:col>33</xdr:col>
                    <xdr:colOff>476250</xdr:colOff>
                    <xdr:row>8</xdr:row>
                    <xdr:rowOff>66675</xdr:rowOff>
                  </from>
                  <to>
                    <xdr:col>34</xdr:col>
                    <xdr:colOff>457200</xdr:colOff>
                    <xdr:row>9</xdr:row>
                    <xdr:rowOff>123825</xdr:rowOff>
                  </to>
                </anchor>
              </controlPr>
            </control>
          </mc:Choice>
        </mc:AlternateContent>
        <mc:AlternateContent xmlns:mc="http://schemas.openxmlformats.org/markup-compatibility/2006">
          <mc:Choice Requires="x14">
            <control shapeId="6151" r:id="rId10" name="Button 7">
              <controlPr defaultSize="0" print="0" autoFill="0" autoPict="0" macro="[0]!生年月日を文字列に変換">
                <anchor>
                  <from>
                    <xdr:col>33</xdr:col>
                    <xdr:colOff>485775</xdr:colOff>
                    <xdr:row>9</xdr:row>
                    <xdr:rowOff>171450</xdr:rowOff>
                  </from>
                  <to>
                    <xdr:col>34</xdr:col>
                    <xdr:colOff>466725</xdr:colOff>
                    <xdr:row>11</xdr:row>
                    <xdr:rowOff>9525</xdr:rowOff>
                  </to>
                </anchor>
              </controlPr>
            </control>
          </mc:Choice>
        </mc:AlternateContent>
        <mc:AlternateContent xmlns:mc="http://schemas.openxmlformats.org/markup-compatibility/2006">
          <mc:Choice Requires="x14">
            <control shapeId="6152" r:id="rId11" name="Button 8">
              <controlPr defaultSize="0" print="0" autoFill="0" autoPict="0" macro="[0]!主コース契約コードへ変換">
                <anchor>
                  <from>
                    <xdr:col>33</xdr:col>
                    <xdr:colOff>485775</xdr:colOff>
                    <xdr:row>12</xdr:row>
                    <xdr:rowOff>238125</xdr:rowOff>
                  </from>
                  <to>
                    <xdr:col>34</xdr:col>
                    <xdr:colOff>476250</xdr:colOff>
                    <xdr:row>14</xdr:row>
                    <xdr:rowOff>76200</xdr:rowOff>
                  </to>
                </anchor>
              </controlPr>
            </control>
          </mc:Choice>
        </mc:AlternateContent>
        <mc:AlternateContent xmlns:mc="http://schemas.openxmlformats.org/markup-compatibility/2006">
          <mc:Choice Requires="x14">
            <control shapeId="6154" r:id="rId12" name="Button 10">
              <controlPr defaultSize="0" print="0" autoFill="0" autoPict="0" macro="[0]!協会乳がん契約コードへ変換">
                <anchor>
                  <from>
                    <xdr:col>33</xdr:col>
                    <xdr:colOff>495300</xdr:colOff>
                    <xdr:row>16</xdr:row>
                    <xdr:rowOff>19050</xdr:rowOff>
                  </from>
                  <to>
                    <xdr:col>34</xdr:col>
                    <xdr:colOff>485775</xdr:colOff>
                    <xdr:row>17</xdr:row>
                    <xdr:rowOff>104775</xdr:rowOff>
                  </to>
                </anchor>
              </controlPr>
            </control>
          </mc:Choice>
        </mc:AlternateContent>
        <mc:AlternateContent xmlns:mc="http://schemas.openxmlformats.org/markup-compatibility/2006">
          <mc:Choice Requires="x14">
            <control shapeId="6155" r:id="rId13" name="Button 11">
              <controlPr defaultSize="0" print="0" autoFill="0" autoPict="0" macro="[0]!差額胃カメラ契約コードへ変換">
                <anchor>
                  <from>
                    <xdr:col>33</xdr:col>
                    <xdr:colOff>514350</xdr:colOff>
                    <xdr:row>17</xdr:row>
                    <xdr:rowOff>152400</xdr:rowOff>
                  </from>
                  <to>
                    <xdr:col>34</xdr:col>
                    <xdr:colOff>504825</xdr:colOff>
                    <xdr:row>18</xdr:row>
                    <xdr:rowOff>238125</xdr:rowOff>
                  </to>
                </anchor>
              </controlPr>
            </control>
          </mc:Choice>
        </mc:AlternateContent>
        <mc:AlternateContent xmlns:mc="http://schemas.openxmlformats.org/markup-compatibility/2006">
          <mc:Choice Requires="x14">
            <control shapeId="6156" r:id="rId14" name="Button 12">
              <controlPr defaultSize="0" print="0" autoFill="0" autoPict="0" macro="[0]!呼出時間をD列に文字列として変換">
                <anchor>
                  <from>
                    <xdr:col>33</xdr:col>
                    <xdr:colOff>476250</xdr:colOff>
                    <xdr:row>3</xdr:row>
                    <xdr:rowOff>247650</xdr:rowOff>
                  </from>
                  <to>
                    <xdr:col>34</xdr:col>
                    <xdr:colOff>457200</xdr:colOff>
                    <xdr:row>5</xdr:row>
                    <xdr:rowOff>85725</xdr:rowOff>
                  </to>
                </anchor>
              </controlPr>
            </control>
          </mc:Choice>
        </mc:AlternateContent>
        <mc:AlternateContent xmlns:mc="http://schemas.openxmlformats.org/markup-compatibility/2006">
          <mc:Choice Requires="x14">
            <control shapeId="6159" r:id="rId15" name="Button 15">
              <controlPr defaultSize="0" print="0" autoFill="0" autoPict="0" macro="[0]!協会子宮契約コードへ変換">
                <anchor>
                  <from>
                    <xdr:col>33</xdr:col>
                    <xdr:colOff>485775</xdr:colOff>
                    <xdr:row>14</xdr:row>
                    <xdr:rowOff>133350</xdr:rowOff>
                  </from>
                  <to>
                    <xdr:col>34</xdr:col>
                    <xdr:colOff>476250</xdr:colOff>
                    <xdr:row>15</xdr:row>
                    <xdr:rowOff>200025</xdr:rowOff>
                  </to>
                </anchor>
              </controlPr>
            </control>
          </mc:Choice>
        </mc:AlternateContent>
        <mc:AlternateContent xmlns:mc="http://schemas.openxmlformats.org/markup-compatibility/2006">
          <mc:Choice Requires="x14">
            <control shapeId="6160" r:id="rId16" name="Button 16">
              <controlPr defaultSize="0" print="0" autoFill="0" autoPict="0" macro="[0]!取込み用のデータ消去">
                <anchor>
                  <from>
                    <xdr:col>33</xdr:col>
                    <xdr:colOff>504825</xdr:colOff>
                    <xdr:row>20</xdr:row>
                    <xdr:rowOff>47625</xdr:rowOff>
                  </from>
                  <to>
                    <xdr:col>35</xdr:col>
                    <xdr:colOff>171450</xdr:colOff>
                    <xdr:row>22</xdr:row>
                    <xdr:rowOff>238125</xdr:rowOff>
                  </to>
                </anchor>
              </controlPr>
            </control>
          </mc:Choice>
        </mc:AlternateContent>
        <mc:AlternateContent xmlns:mc="http://schemas.openxmlformats.org/markup-compatibility/2006">
          <mc:Choice Requires="x14">
            <control shapeId="6163" r:id="rId17" name="Button 19">
              <controlPr defaultSize="0" print="0" autoFill="0" autoPict="0" macro="[0]!LとM列の数値を文字列に変換して先頭に0を付加する">
                <anchor>
                  <from>
                    <xdr:col>33</xdr:col>
                    <xdr:colOff>485775</xdr:colOff>
                    <xdr:row>11</xdr:row>
                    <xdr:rowOff>76200</xdr:rowOff>
                  </from>
                  <to>
                    <xdr:col>34</xdr:col>
                    <xdr:colOff>466725</xdr:colOff>
                    <xdr:row>12</xdr:row>
                    <xdr:rowOff>161925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G g F A A B Q S w M E F A A C A A g A w V Q j U V H S f 2 q p A A A A + A A A A B I A H A B D b 2 5 m a W c v U G F j a 2 F n Z S 5 4 b W w g o h g A K K A U A A A A A A A A A A A A A A A A A A A A A A A A A A A A h Y 9 L D o I w G I S v Q r q n 5 e E D y U 9 Z u D O S k J g Y t 0 2 p U I V i a L H c z Y V H 8 g q S K O r O 5 U y + S b 5 5 3 O 6 Q D k 3 t X E W n Z a s S 5 G M P O U L x t p C q T F B v j m 6 E U g o 5 4 2 d W C m e E l Y 4 H L R N U G X O J C b H W Y h v i t i t J 4 H k + O W T b H a 9 E w 1 y p t G G K C / R Z F f 9 X i M L + J U M D H I V 4 H q 1 m e L n w g U w 1 Z F J 9 k W A 0 x h 6 Q n x L W f W 3 6 T t A T c z c 5 k C k C e b + g T 1 B L A w Q U A A I A C A D B V C N R 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V Q j U f l 1 d c 5 d A g A A l w Q A A B M A H A B G b 3 J t d W x h c y 9 T Z W N 0 a W 9 u M S 5 t I K I Y A C i g F A A A A A A A A A A A A A A A A A A A A A A A A A A A A I V T X U 8 T Q R R 9 b 9 L / s F l f S r I 2 b S O Q S P p g i k Z f j A Z 8 o j 6 s 7 a C r 2 1 2 y M y W S h q T d T W 2 x J d X Q Q m t R 1 A I i C E G h N f Q D f s z s z G 7 / B W O r h V g X 5 2 V m 7 j l z 7 j 1 z Z y C I I E l V u K n + 7 J 9 w u 9 w u + E z U Q J S 7 x g d 8 4 + O j P B f k Z I D c L o 4 N r H e w 0 c b 6 C Q u G 4 L x 3 U o 3 E Y 0 B B n j u S D L w h V U F s A z 1 8 6 G b 4 E Q Q a D M P n s 9 f 9 v t H w J I A v k D o X D v g C P n J y T J r b Z L l o t t / h 1 F u s r + B U x 2 y n 6 N Y + S W 3 Z O 0 2 r e G S f t u 2 j D F 2 t h H t F e C N w n h 8 R Z i a B L M U k B L Q g L / A C F 1 L l e E y B w U B A 4 G 4 r E T U q K U + D Y 6 M + n 1 / g H s Z V B K b Q g g y C F 0 v v f V U B j 0 e E v h t a z t C P b Z w q Y T 2 P U x v Y K G P D w E a S W a S l Q 2 Z x W n z C z j z Q 1 B g T u A v E K L P k G d y B w M 3 8 h m 7 J 8 l R E l E U N B p E W v 0 h A N p d o 9 X i Q g H z I D U S n N V G B s 6 o W 6 3 u Y X p g D 0 H N 1 Q U I i w V O 9 Z i f T V m m X F H 6 y C 7 i n o L E b 3 l + H F w U u w W N 9 D x u v 6 W G B v F l m K G J x D o G X q A c 6 h Z N f S H Z r K G w V N 1 i f 6 H q W r g 3 A q I j 6 e U i 1 Z n Z W / N h o 9 V d O 9 d D 1 b 2 a z S Q 4 a d K 1 A 8 k 2 S f T W U x 2 y 1 r E b F A b Q / 7 5 l n 7 7 u V J v N s 7 7 S t / S V 7 p / z P T M N M p 5 o G N C d C 1 6 i b p 2 c D 9 K 9 y O w W 6 l P Q 7 x A P D D j K 7 5 C D d r b b s r 9 8 d J E l u k + Q q J J 2 9 k t V N 1 q z 6 p / + x 2 P 9 h / p y c W Z V W N / 8 D G 9 u 9 9 9 s Y 7 n k P Z w 2 n F f 1 y z 5 E U + 9 P P p F X X 2 Z O m q 4 f O M p d Z D m K L I 2 6 X p D h 9 k o l z U E s B A i 0 A F A A C A A g A w V Q j U V H S f 2 q p A A A A + A A A A B I A A A A A A A A A A A A A A A A A A A A A A E N v b m Z p Z y 9 Q Y W N r Y W d l L n h t b F B L A Q I t A B Q A A g A I A M F U I 1 E P y u m r p A A A A O k A A A A T A A A A A A A A A A A A A A A A A P U A A A B b Q 2 9 u d G V u d F 9 U e X B l c 1 0 u e G 1 s U E s B A i 0 A F A A C A A g A w V Q j U f l 1 d c 5 d A g A A l w Q A A B M A A A A A A A A A A A A A A A A A 5 g E A A E Z v c m 1 1 b G F z L 1 N l Y 3 R p b 2 4 x L m 1 Q S w U G A A A A A A M A A w D C A A A A k A Q 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z B Y A A A A A A A C q F g 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M j A 3 N z U 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S Z W N v d m V y e V R h c m d l d F N o Z W V 0 I i B W Y W x 1 Z T 0 i c 1 N o Z W V 0 M S I g L z 4 8 R W 5 0 c n k g V H l w Z T 0 i U m V j b 3 Z l c n l U Y X J n Z X R D b 2 x 1 b W 4 i I F Z h b H V l P S J s M S I g L z 4 8 R W 5 0 c n k g V H l w Z T 0 i U m V j b 3 Z l c n l U Y X J n Z X R S b 3 c i I F Z h b H V l P S J s M S I g L z 4 8 R W 5 0 c n k g V H l w Z T 0 i Q W R k Z W R U b 0 R h d G F N b 2 R l b C I g V m F s d W U 9 I m w w I i A v P j x F b n R y e S B U e X B l P S J G a W x s Q 2 9 1 b n Q i I F Z h b H V l P S J s M z I i I C 8 + P E V u d H J 5 I F R 5 c G U 9 I k Z p b G x F c n J v c k N v Z G U i I F Z h b H V l P S J z V W 5 r b m 9 3 b i I g L z 4 8 R W 5 0 c n k g V H l w Z T 0 i R m l s b E V y c m 9 y Q 2 9 1 b n Q i I F Z h b H V l P S J s M C I g L z 4 8 R W 5 0 c n k g V H l w Z T 0 i R m l s b E x h c 3 R V c G R h d G V k I i B W Y W x 1 Z T 0 i Z D I w M j A t M D k t M D N U M D E 6 M z c 6 M j c u N T I z N D U x M F o i I C 8 + P E V u d H J 5 I F R 5 c G U 9 I k Z p b G x D b 2 x 1 b W 5 U e X B l c y I g V m F s d W U 9 I n N B d 1 l H Q m d r R E J n W U R B d 0 1 H Q m d Z R 0 J n W U R C Z 2 N H Q n c 9 P S I g L z 4 8 R W 5 0 c n k g V H l w Z T 0 i R m l s b E N v b H V t b k 5 h b W V z I i B W Y W x 1 Z T 0 i c 1 s m c X V v d D v m g q P o g I X n l a r l j 7 c m c X V v d D s s J n F 1 b 3 Q 7 4 4 K r 4 4 O K 5 r C P 5 Z C N J n F 1 b 3 Q 7 L C Z x d W 9 0 O + a w j + W Q j S Z x d W 9 0 O y w m c X V v d D v m g K f l i K U m c X V v d D s s J n F 1 b 3 Q 7 5 5 S f 5 b m 0 5 p y I 5 p e l J n F 1 b 3 Q 7 L C Z x d W 9 0 O + W b o + S 9 k z H j g 7 v l m 6 P k v Z P n l a r l j 7 c m c X V v d D s s J n F 1 b 3 Q 7 5 p y s 5 L q 6 5 a 6 2 5 p e P 5 Y y 6 5 Y i G J n F 1 b 3 Q 7 L C Z x d W 9 0 O + S 7 u + e 2 m e W M u u W I h i Z x d W 9 0 O y w m c X V v d D v o o q v k v 5 3 p m b r o g I X o q L z n r Y n o q J j l j 7 c m c X V v d D s s J n F 1 b 3 Q 7 6 K K r 5 L + d 6 Z m 6 6 I C F 6 K i 8 5 6 2 J 5 5 W q 5 Y + 3 J n F 1 b 3 Q 7 L C Z x d W 9 0 O + S / n e m Z u u i A h e e V q u W P t y Z x d W 9 0 O y w m c X V v d D v p g 7 X k v r / n l a r l j 7 c m c X V v d D s s J n F 1 b 3 Q 7 5 L 2 P 5 o m A M S Z x d W 9 0 O y w m c X V v d D v k v Y / m i Y A y J n F 1 b 3 Q 7 L C Z x d W 9 0 O + i H q u W u h e m b u + i p s e e V q u W P t y Z x d W 9 0 O y w m c X V v d D v l i 6 T l i 5 n l h Y j p m 7 v o q b H n l a r l j 7 c m c X V v d D s s J n F 1 b 3 Q 7 6 Y C j 5 7 W h 5 Y W I 6 Z u 7 6 K m x 5 5 W q 5 Y + 3 J n F 1 b 3 Q 7 L C Z x d W 9 0 O + W B p e S / n e e V q u W P t y Z x d W 9 0 O y w m c X V v d D v n m b v p j L L j g 6 b j g 7 z j g r Y m c X V v d D s s J n F 1 b 3 Q 7 5 5 m 7 6 Y y y 5 p e l 5 p m C J n F 1 b 3 Q 7 L C Z x d W 9 0 O + a c g O e 1 g u a b t O a W s O O D p u O D v O O C t i Z x d W 9 0 O y w m c X V v d D v m n I D n t Y L m m 7 T m l r D m l 6 X m m Y I m c X V v d D t d I i A v P j x F b n R y e S B U e X B l P S J G a W x s U 3 R h d H V z I i B W Y W x 1 Z T 0 i c 0 N v b X B s Z X R l I i A v P j x F b n R y e S B U e X B l P S J S Z W x h d G l v b n N o a X B J b m Z v Q 2 9 u d G F p b m V y I i B W Y W x 1 Z T 0 i c 3 s m c X V v d D t j b 2 x 1 b W 5 D b 3 V u d C Z x d W 9 0 O z o y M i w m c X V v d D t r Z X l D b 2 x 1 b W 5 O Y W 1 l c y Z x d W 9 0 O z p b X S w m c X V v d D t x d W V y e V J l b G F 0 a W 9 u c 2 h p c H M m c X V v d D s 6 W 1 0 s J n F 1 b 3 Q 7 Y 2 9 s d W 1 u S W R l b n R p d G l l c y Z x d W 9 0 O z p b J n F 1 b 3 Q 7 U 2 V j d G l v b j E v M j A 3 N z U v 5 a S J 5 p u 0 4 4 G V 4 4 K M 4 4 G f 5 Z 6 L L n v m g q P o g I X n l a r l j 7 c s M H 0 m c X V v d D s s J n F 1 b 3 Q 7 U 2 V j d G l v b j E v M j A 3 N z U v 5 a S J 5 p u 0 4 4 G V 4 4 K M 4 4 G f 5 Z 6 L L n v j g q v j g 4 r m s I / l k I 0 s M X 0 m c X V v d D s s J n F 1 b 3 Q 7 U 2 V j d G l v b j E v M j A 3 N z U v 5 a S J 5 p u 0 4 4 G V 4 4 K M 4 4 G f 5 Z 6 L L n v m s I / l k I 0 s M n 0 m c X V v d D s s J n F 1 b 3 Q 7 U 2 V j d G l v b j E v M j A 3 N z U v 5 a S J 5 p u 0 4 4 G V 4 4 K M 4 4 G f 5 Z 6 L L n v m g K f l i K U s M 3 0 m c X V v d D s s J n F 1 b 3 Q 7 U 2 V j d G l v b j E v M j A 3 N z U v 5 a S J 5 p u 0 4 4 G V 4 4 K M 4 4 G f 5 Z 6 L L n v n l J / l u b T m n I j m l 6 U s N H 0 m c X V v d D s s J n F 1 b 3 Q 7 U 2 V j d G l v b j E v M j A 3 N z U v 5 a S J 5 p u 0 4 4 G V 4 4 K M 4 4 G f 5 Z 6 L L n v l m 6 P k v Z M x 4 4 O 7 5 Z u j 5 L 2 T 5 5 W q 5 Y + 3 L D V 9 J n F 1 b 3 Q 7 L C Z x d W 9 0 O 1 N l Y 3 R p b 2 4 x L z I w N z c 1 L + W k i e a b t O O B l e O C j O O B n + W e i y 5 7 5 p y s 5 L q 6 5 a 6 2 5 p e P 5 Y y 6 5 Y i G L D Z 9 J n F 1 b 3 Q 7 L C Z x d W 9 0 O 1 N l Y 3 R p b 2 4 x L z I w N z c 1 L + W k i e a b t O O B l e O C j O O B n + W e i y 5 7 5 L u 7 5 7 a Z 5 Y y 6 5 Y i G L D d 9 J n F 1 b 3 Q 7 L C Z x d W 9 0 O 1 N l Y 3 R p b 2 4 x L z I w N z c 1 L + W k i e a b t O O B l e O C j O O B n + W e i y 5 7 6 K K r 5 L + d 6 Z m 6 6 I C F 6 K i 8 5 6 2 J 6 K i Y 5 Y + 3 L D h 9 J n F 1 b 3 Q 7 L C Z x d W 9 0 O 1 N l Y 3 R p b 2 4 x L z I w N z c 1 L + W k i e a b t O O B l e O C j O O B n + W e i y 5 7 6 K K r 5 L + d 6 Z m 6 6 I C F 6 K i 8 5 6 2 J 5 5 W q 5 Y + 3 L D l 9 J n F 1 b 3 Q 7 L C Z x d W 9 0 O 1 N l Y 3 R p b 2 4 x L z I w N z c 1 L + W k i e a b t O O B l e O C j O O B n + W e i y 5 7 5 L + d 6 Z m 6 6 I C F 5 5 W q 5 Y + 3 L D E w f S Z x d W 9 0 O y w m c X V v d D t T Z W N 0 a W 9 u M S 8 y M D c 3 N S / l p I n m m 7 T j g Z X j g o z j g Z / l n o s u e + m D t e S + v + e V q u W P t y w x M X 0 m c X V v d D s s J n F 1 b 3 Q 7 U 2 V j d G l v b j E v M j A 3 N z U v 5 a S J 5 p u 0 4 4 G V 4 4 K M 4 4 G f 5 Z 6 L L n v k v Y / m i Y A x L D E y f S Z x d W 9 0 O y w m c X V v d D t T Z W N 0 a W 9 u M S 8 y M D c 3 N S / l p I n m m 7 T j g Z X j g o z j g Z / l n o s u e + S 9 j + a J g D I s M T N 9 J n F 1 b 3 Q 7 L C Z x d W 9 0 O 1 N l Y 3 R p b 2 4 x L z I w N z c 1 L + W k i e a b t O O B l e O C j O O B n + W e i y 5 7 6 I e q 5 a 6 F 6 Z u 7 6 K m x 5 5 W q 5 Y + 3 L D E 0 f S Z x d W 9 0 O y w m c X V v d D t T Z W N 0 a W 9 u M S 8 y M D c 3 N S / l p I n m m 7 T j g Z X j g o z j g Z / l n o s u e + W L p O W L m e W F i O m b u + i p s e e V q u W P t y w x N X 0 m c X V v d D s s J n F 1 b 3 Q 7 U 2 V j d G l v b j E v M j A 3 N z U v 5 a S J 5 p u 0 4 4 G V 4 4 K M 4 4 G f 5 Z 6 L L n v p g K P n t a H l h Y j p m 7 v o q b H n l a r l j 7 c s M T Z 9 J n F 1 b 3 Q 7 L C Z x d W 9 0 O 1 N l Y 3 R p b 2 4 x L z I w N z c 1 L + W k i e a b t O O B l e O C j O O B n + W e i y 5 7 5 Y G l 5 L + d 5 5 W q 5 Y + 3 L D E 3 f S Z x d W 9 0 O y w m c X V v d D t T Z W N 0 a W 9 u M S 8 y M D c 3 N S / l p I n m m 7 T j g Z X j g o z j g Z / l n o s u e + e Z u + m M s u O D p u O D v O O C t i w x O H 0 m c X V v d D s s J n F 1 b 3 Q 7 U 2 V j d G l v b j E v M j A 3 N z U v 5 a S J 5 p u 0 4 4 G V 4 4 K M 4 4 G f 5 Z 6 L L n v n m b v p j L L m l 6 X m m Y I s M T l 9 J n F 1 b 3 Q 7 L C Z x d W 9 0 O 1 N l Y 3 R p b 2 4 x L z I w N z c 1 L + W k i e a b t O O B l e O C j O O B n + W e i y 5 7 5 p y A 5 7 W C 5 p u 0 5 p a w 4 4 O m 4 4 O 8 4 4 K 2 L D I w f S Z x d W 9 0 O y w m c X V v d D t T Z W N 0 a W 9 u M S 8 y M D c 3 N S / l p I n m m 7 T j g Z X j g o z j g Z / l n o s u e + a c g O e 1 g u a b t O a W s O a X p e a Z g i w y M X 0 m c X V v d D t d L C Z x d W 9 0 O 0 N v b H V t b k N v d W 5 0 J n F 1 b 3 Q 7 O j I y L C Z x d W 9 0 O 0 t l e U N v b H V t b k 5 h b W V z J n F 1 b 3 Q 7 O l t d L C Z x d W 9 0 O 0 N v b H V t b k l k Z W 5 0 a X R p Z X M m c X V v d D s 6 W y Z x d W 9 0 O 1 N l Y 3 R p b 2 4 x L z I w N z c 1 L + W k i e a b t O O B l e O C j O O B n + W e i y 5 7 5 o K j 6 I C F 5 5 W q 5 Y + 3 L D B 9 J n F 1 b 3 Q 7 L C Z x d W 9 0 O 1 N l Y 3 R p b 2 4 x L z I w N z c 1 L + W k i e a b t O O B l e O C j O O B n + W e i y 5 7 4 4 K r 4 4 O K 5 r C P 5 Z C N L D F 9 J n F 1 b 3 Q 7 L C Z x d W 9 0 O 1 N l Y 3 R p b 2 4 x L z I w N z c 1 L + W k i e a b t O O B l e O C j O O B n + W e i y 5 7 5 r C P 5 Z C N L D J 9 J n F 1 b 3 Q 7 L C Z x d W 9 0 O 1 N l Y 3 R p b 2 4 x L z I w N z c 1 L + W k i e a b t O O B l e O C j O O B n + W e i y 5 7 5 o C n 5 Y i l L D N 9 J n F 1 b 3 Q 7 L C Z x d W 9 0 O 1 N l Y 3 R p b 2 4 x L z I w N z c 1 L + W k i e a b t O O B l e O C j O O B n + W e i y 5 7 5 5 S f 5 b m 0 5 p y I 5 p e l L D R 9 J n F 1 b 3 Q 7 L C Z x d W 9 0 O 1 N l Y 3 R p b 2 4 x L z I w N z c 1 L + W k i e a b t O O B l e O C j O O B n + W e i y 5 7 5 Z u j 5 L 2 T M e O D u + W b o + S 9 k + e V q u W P t y w 1 f S Z x d W 9 0 O y w m c X V v d D t T Z W N 0 a W 9 u M S 8 y M D c 3 N S / l p I n m m 7 T j g Z X j g o z j g Z / l n o s u e + a c r O S 6 u u W u t u a X j + W M u u W I h i w 2 f S Z x d W 9 0 O y w m c X V v d D t T Z W N 0 a W 9 u M S 8 y M D c 3 N S / l p I n m m 7 T j g Z X j g o z j g Z / l n o s u e + S 7 u + e 2 m e W M u u W I h i w 3 f S Z x d W 9 0 O y w m c X V v d D t T Z W N 0 a W 9 u M S 8 y M D c 3 N S / l p I n m m 7 T j g Z X j g o z j g Z / l n o s u e + i i q + S / n e m Z u u i A h e i o v O e t i e i o m O W P t y w 4 f S Z x d W 9 0 O y w m c X V v d D t T Z W N 0 a W 9 u M S 8 y M D c 3 N S / l p I n m m 7 T j g Z X j g o z j g Z / l n o s u e + i i q + S / n e m Z u u i A h e i o v O e t i e e V q u W P t y w 5 f S Z x d W 9 0 O y w m c X V v d D t T Z W N 0 a W 9 u M S 8 y M D c 3 N S / l p I n m m 7 T j g Z X j g o z j g Z / l n o s u e + S / n e m Z u u i A h e e V q u W P t y w x M H 0 m c X V v d D s s J n F 1 b 3 Q 7 U 2 V j d G l v b j E v M j A 3 N z U v 5 a S J 5 p u 0 4 4 G V 4 4 K M 4 4 G f 5 Z 6 L L n v p g 7 X k v r / n l a r l j 7 c s M T F 9 J n F 1 b 3 Q 7 L C Z x d W 9 0 O 1 N l Y 3 R p b 2 4 x L z I w N z c 1 L + W k i e a b t O O B l e O C j O O B n + W e i y 5 7 5 L 2 P 5 o m A M S w x M n 0 m c X V v d D s s J n F 1 b 3 Q 7 U 2 V j d G l v b j E v M j A 3 N z U v 5 a S J 5 p u 0 4 4 G V 4 4 K M 4 4 G f 5 Z 6 L L n v k v Y / m i Y A y L D E z f S Z x d W 9 0 O y w m c X V v d D t T Z W N 0 a W 9 u M S 8 y M D c 3 N S / l p I n m m 7 T j g Z X j g o z j g Z / l n o s u e + i H q u W u h e m b u + i p s e e V q u W P t y w x N H 0 m c X V v d D s s J n F 1 b 3 Q 7 U 2 V j d G l v b j E v M j A 3 N z U v 5 a S J 5 p u 0 4 4 G V 4 4 K M 4 4 G f 5 Z 6 L L n v l i 6 T l i 5 n l h Y j p m 7 v o q b H n l a r l j 7 c s M T V 9 J n F 1 b 3 Q 7 L C Z x d W 9 0 O 1 N l Y 3 R p b 2 4 x L z I w N z c 1 L + W k i e a b t O O B l e O C j O O B n + W e i y 5 7 6 Y C j 5 7 W h 5 Y W I 6 Z u 7 6 K m x 5 5 W q 5 Y + 3 L D E 2 f S Z x d W 9 0 O y w m c X V v d D t T Z W N 0 a W 9 u M S 8 y M D c 3 N S / l p I n m m 7 T j g Z X j g o z j g Z / l n o s u e + W B p e S / n e e V q u W P t y w x N 3 0 m c X V v d D s s J n F 1 b 3 Q 7 U 2 V j d G l v b j E v M j A 3 N z U v 5 a S J 5 p u 0 4 4 G V 4 4 K M 4 4 G f 5 Z 6 L L n v n m b v p j L L j g 6 b j g 7 z j g r Y s M T h 9 J n F 1 b 3 Q 7 L C Z x d W 9 0 O 1 N l Y 3 R p b 2 4 x L z I w N z c 1 L + W k i e a b t O O B l e O C j O O B n + W e i y 5 7 5 5 m 7 6 Y y y 5 p e l 5 p m C L D E 5 f S Z x d W 9 0 O y w m c X V v d D t T Z W N 0 a W 9 u M S 8 y M D c 3 N S / l p I n m m 7 T j g Z X j g o z j g Z / l n o s u e + a c g O e 1 g u a b t O a W s O O D p u O D v O O C t i w y M H 0 m c X V v d D s s J n F 1 b 3 Q 7 U 2 V j d G l v b j E v M j A 3 N z U v 5 a S J 5 p u 0 4 4 G V 4 4 K M 4 4 G f 5 Z 6 L L n v m n I D n t Y L m m 7 T m l r D m l 6 X m m Y I s M j F 9 J n F 1 b 3 Q 7 X S w m c X V v d D t S Z W x h d G l v b n N o a X B J b m Z v J n F 1 b 3 Q 7 O l t d f S I g L z 4 8 L 1 N 0 Y W J s Z U V u d H J p Z X M + P C 9 J d G V t P j x J d G V t P j x J d G V t T G 9 j Y X R p b 2 4 + P E l 0 Z W 1 U e X B l P k Z v c m 1 1 b G E 8 L 0 l 0 Z W 1 U e X B l P j x J d G V t U G F 0 a D 5 T Z W N 0 a W 9 u M S 8 y M D c 3 N S 8 l R T M l O D I l Q k Q l R T M l O D M l Q k M l R T M l O D I l Q j k 8 L 0 l 0 Z W 1 Q Y X R o P j w v S X R l b U x v Y 2 F 0 a W 9 u P j x T d G F i b G V F b n R y a W V z I C 8 + P C 9 J d G V t P j x J d G V t P j x J d G V t T G 9 j Y X R p b 2 4 + P E l 0 Z W 1 U e X B l P k Z v c m 1 1 b G E 8 L 0 l 0 Z W 1 U e X B l P j x J d G V t U G F 0 a D 5 T Z W N 0 a W 9 u M S 8 y M D c 3 N S 8 l R T Y l O T g l O D c l R T Y l Q T A l Q k M l R T M l O D E l O T U l R T M l O D I l O E M l R T M l O D E l O U Y l R T M l O D M l O T g l R T M l O D M l O D M l R T M l O D M l O D A l R T M l O D M l Q k M l R T Y l O T U l Q j A 8 L 0 l 0 Z W 1 Q Y X R o P j w v S X R l b U x v Y 2 F 0 a W 9 u P j x T d G F i b G V F b n R y a W V z I C 8 + P C 9 J d G V t P j x J d G V t P j x J d G V t T G 9 j Y X R p b 2 4 + P E l 0 Z W 1 U e X B l P k Z v c m 1 1 b G E 8 L 0 l 0 Z W 1 U e X B l P j x J d G V t U G F 0 a D 5 T Z W N 0 a W 9 u M S 8 y M D c 3 N S 8 l R T U l Q T Q l O D k l R T Y l O U I l Q j Q l R T M l O D E l O T U l R T M l O D I l O E M l R T M l O D E l O U Y l R T U l O U U l O E I 8 L 0 l 0 Z W 1 Q Y X R o P j w v S X R l b U x v Y 2 F 0 a W 9 u P j x T d G F i b G V F b n R y a W V z I C 8 + P C 9 J d G V t P j w v S X R l b X M + P C 9 M b 2 N h b F B h Y 2 t h Z 2 V N Z X R h Z G F 0 Y U Z p b G U + F g A A A F B L B Q Y A A A A A A A A A A A A A A A A A A A A A A A A m A Q A A A Q A A A N C M n d 8 B F d E R j H o A w E / C l + s B A A A A X A k z M l a e T k m s b a n P 0 E J i 8 g A A A A A C A A A A A A A Q Z g A A A A E A A C A A A A D L / B u 2 n I 8 1 4 Q 4 S a B C 1 M T 1 e S b t c R W I L X e M Y Q t 2 8 u Y Q 1 v w A A A A A O g A A A A A I A A C A A A A C Q 9 c L S o S v l j r y Q Y m u 4 K 0 7 D E P H Q b 5 G 7 s o y R 5 p 7 Z T 9 h F j V A A A A A m E I s 5 T 6 c q s 9 S C r 5 8 0 + D Q s x g h L O H d D z W V d L D 0 D P H / 1 W G G T f i P j J U J a O o e i y x g s 0 p 8 V h L s 5 s b 0 0 D t l + p V 4 z A B m F I + E H p D 1 f C H G 8 Q g k 0 9 L V g T k A A A A C t y E n 3 5 Q L V p E W u 7 O r t K 9 9 4 4 M 6 V U W R G P Q 5 o E x 8 P G s E D h 7 6 U B N 5 q H j P F V g x 3 8 2 U P L U U I Z n E A W w t 9 U s t 6 o j T u k g Z u < / D a t a M a s h u p > 
</file>

<file path=customXml/itemProps1.xml><?xml version="1.0" encoding="utf-8"?>
<ds:datastoreItem xmlns:ds="http://schemas.openxmlformats.org/officeDocument/2006/customXml" ds:itemID="{A386B7FF-C799-491F-8CCA-52B9F05403A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①お申込書</vt:lpstr>
      <vt:lpstr>ID</vt:lpstr>
      <vt:lpstr>②受診者リスト </vt:lpstr>
      <vt:lpstr>③住所一覧表</vt:lpstr>
      <vt:lpstr>人間ドック料金表 </vt:lpstr>
      <vt:lpstr>協会けんぽ料金表</vt:lpstr>
      <vt:lpstr>定期 特定　料金表</vt:lpstr>
      <vt:lpstr>検査項目表</vt:lpstr>
      <vt:lpstr>取り込み用</vt:lpstr>
      <vt:lpstr>契約コース内容</vt:lpstr>
      <vt:lpstr>運用について</vt:lpstr>
      <vt:lpstr>①お申込書!Print_Area</vt:lpstr>
      <vt:lpstr>'②受診者リスト '!Print_Area</vt:lpstr>
      <vt:lpstr>取り込み用!Print_Area</vt:lpstr>
      <vt:lpstr>'人間ドック料金表 '!Print_Area</vt:lpstr>
      <vt:lpstr>'②受診者リスト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Nichii</dc:creator>
  <cp:lastModifiedBy>VIVA WEB01</cp:lastModifiedBy>
  <cp:lastPrinted>2025-03-07T03:26:12Z</cp:lastPrinted>
  <dcterms:created xsi:type="dcterms:W3CDTF">2017-01-26T01:07:03Z</dcterms:created>
  <dcterms:modified xsi:type="dcterms:W3CDTF">2025-04-24T01:57:17Z</dcterms:modified>
</cp:coreProperties>
</file>