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Landisk-04\05_進行中\新生病院グループ\案件\20250325_WEB_UPDATE-2546_ホームページ修正4月（パウル会表記削除他）\支給\20250424_支給（健診・ドックのご案内）\"/>
    </mc:Choice>
  </mc:AlternateContent>
  <xr:revisionPtr revIDLastSave="0" documentId="8_{EB742A2A-4AF8-4164-A52F-BEFA26909559}" xr6:coauthVersionLast="47" xr6:coauthVersionMax="47" xr10:uidLastSave="{00000000-0000-0000-0000-000000000000}"/>
  <bookViews>
    <workbookView xWindow="-120" yWindow="-120" windowWidth="29040" windowHeight="17520" tabRatio="740" activeTab="2" xr2:uid="{00000000-000D-0000-FFFF-FFFF00000000}"/>
  </bookViews>
  <sheets>
    <sheet name="①お申込書" sheetId="30" r:id="rId1"/>
    <sheet name="ID" sheetId="4" state="hidden" r:id="rId2"/>
    <sheet name="②受診者リスト " sheetId="24" r:id="rId3"/>
    <sheet name="③住所一覧表" sheetId="46" r:id="rId4"/>
    <sheet name="人間ドック料金表 " sheetId="37" r:id="rId5"/>
    <sheet name="協会けんぽ料金表" sheetId="42" r:id="rId6"/>
    <sheet name="定期 特定　料金表" sheetId="39" r:id="rId7"/>
    <sheet name="検査項目表" sheetId="35" r:id="rId8"/>
    <sheet name="取り込み用" sheetId="11" state="hidden" r:id="rId9"/>
    <sheet name="契約コース内容" sheetId="13" state="hidden" r:id="rId10"/>
    <sheet name="運用について" sheetId="12" state="hidden" r:id="rId11"/>
  </sheets>
  <definedNames>
    <definedName name="_xlnm._FilterDatabase" localSheetId="2" hidden="1">'②受診者リスト '!$A$14:$U$30</definedName>
    <definedName name="_xlnm.Print_Area" localSheetId="0">①お申込書!$A$1:$L$48</definedName>
    <definedName name="_xlnm.Print_Area" localSheetId="2">'②受診者リスト '!$A$1:$T$73</definedName>
    <definedName name="_xlnm.Print_Area" localSheetId="8">取り込み用!$A$1:$AG$39</definedName>
    <definedName name="_xlnm.Print_Area" localSheetId="4">'人間ドック料金表 '!$A$1:$H$31</definedName>
    <definedName name="_xlnm.Print_Titles" localSheetId="2">'②受診者リスト '!$14:$14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4" l="1"/>
  <c r="T3" i="24"/>
  <c r="T2" i="24"/>
  <c r="T8" i="24"/>
  <c r="T7" i="24"/>
  <c r="T6" i="24"/>
  <c r="T5" i="24"/>
  <c r="B4" i="46" l="1"/>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3" i="46"/>
  <c r="F66" i="24" l="1"/>
  <c r="F67" i="24"/>
  <c r="F68" i="24"/>
  <c r="F69" i="24"/>
  <c r="F70" i="24"/>
  <c r="F71" i="24"/>
  <c r="F72" i="24"/>
  <c r="F73" i="24"/>
  <c r="F58" i="24"/>
  <c r="F59" i="24"/>
  <c r="F60" i="24"/>
  <c r="F61" i="24"/>
  <c r="F62" i="24"/>
  <c r="F63" i="24"/>
  <c r="F64" i="24"/>
  <c r="F65" i="24"/>
  <c r="F52" i="24"/>
  <c r="F53" i="24"/>
  <c r="F54" i="24"/>
  <c r="F55" i="24"/>
  <c r="F56" i="24"/>
  <c r="F57" i="24"/>
  <c r="F46" i="24"/>
  <c r="F47" i="24"/>
  <c r="F48" i="24"/>
  <c r="F49" i="24"/>
  <c r="F50" i="24"/>
  <c r="F51" i="24"/>
  <c r="F40" i="24"/>
  <c r="F41" i="24"/>
  <c r="F42" i="24"/>
  <c r="F43" i="24"/>
  <c r="F44" i="24"/>
  <c r="F45" i="24"/>
  <c r="F25" i="24" l="1"/>
  <c r="F39" i="24" l="1"/>
  <c r="F38" i="24"/>
  <c r="F37" i="24"/>
  <c r="F36" i="24"/>
  <c r="F35" i="24"/>
  <c r="F34" i="24"/>
  <c r="F33" i="24"/>
  <c r="F32" i="24"/>
  <c r="F31" i="24"/>
  <c r="F28" i="24" l="1"/>
  <c r="F27" i="24"/>
  <c r="F29" i="24"/>
  <c r="F16" i="24" l="1"/>
  <c r="F17" i="24"/>
  <c r="F18" i="24"/>
  <c r="F19" i="24"/>
  <c r="F20" i="24"/>
  <c r="F21" i="24"/>
  <c r="F22" i="24"/>
  <c r="F23" i="24"/>
  <c r="F24" i="24"/>
  <c r="F26" i="24"/>
  <c r="F30"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775" description="ブック内の '20775' クエリへの接続です。" type="5" refreshedVersion="6" background="1" saveData="1">
    <dbPr connection="Provider=Microsoft.Mashup.OleDb.1;Data Source=$Workbook$;Location=20775;Extended Properties=&quot;&quot;" command="SELECT * FROM [20775]"/>
  </connection>
</connections>
</file>

<file path=xl/sharedStrings.xml><?xml version="1.0" encoding="utf-8"?>
<sst xmlns="http://schemas.openxmlformats.org/spreadsheetml/2006/main" count="763" uniqueCount="448">
  <si>
    <t>性別</t>
    <rPh sb="0" eb="2">
      <t>セイベツ</t>
    </rPh>
    <phoneticPr fontId="1"/>
  </si>
  <si>
    <t>起算</t>
    <rPh sb="0" eb="2">
      <t>キサン</t>
    </rPh>
    <phoneticPr fontId="1"/>
  </si>
  <si>
    <t>備考</t>
    <rPh sb="0" eb="2">
      <t>ビコウ</t>
    </rPh>
    <phoneticPr fontId="1"/>
  </si>
  <si>
    <t>カナ氏名</t>
  </si>
  <si>
    <t>氏名</t>
  </si>
  <si>
    <t>性別</t>
  </si>
  <si>
    <t>生年月日</t>
  </si>
  <si>
    <t>団体1・団体番号</t>
  </si>
  <si>
    <t>本人家族区分</t>
  </si>
  <si>
    <t>任継区分</t>
  </si>
  <si>
    <t>被保険者証等記号</t>
  </si>
  <si>
    <t>被保険者証等番号</t>
  </si>
  <si>
    <t>保険者番号</t>
  </si>
  <si>
    <t>日程希望</t>
    <rPh sb="0" eb="2">
      <t>ニッテイ</t>
    </rPh>
    <rPh sb="2" eb="4">
      <t>キボウ</t>
    </rPh>
    <phoneticPr fontId="1"/>
  </si>
  <si>
    <t>主コース</t>
    <rPh sb="0" eb="1">
      <t>シュ</t>
    </rPh>
    <phoneticPr fontId="1"/>
  </si>
  <si>
    <t>受付フロア</t>
  </si>
  <si>
    <t>予約時間帯コード</t>
  </si>
  <si>
    <t>個人番号</t>
  </si>
  <si>
    <t>契約番号</t>
  </si>
  <si>
    <t>本人・家族区分</t>
  </si>
  <si>
    <t>従業員コード</t>
  </si>
  <si>
    <t>部署コード１</t>
  </si>
  <si>
    <t>部署コード２</t>
  </si>
  <si>
    <t>部署コード３</t>
  </si>
  <si>
    <t>加入健保団体番号</t>
  </si>
  <si>
    <t>オプション</t>
    <phoneticPr fontId="1"/>
  </si>
  <si>
    <t>受診施設</t>
    <rPh sb="0" eb="2">
      <t>ジュシン</t>
    </rPh>
    <rPh sb="2" eb="4">
      <t>シセツ</t>
    </rPh>
    <phoneticPr fontId="1"/>
  </si>
  <si>
    <t>予約日</t>
  </si>
  <si>
    <t>呼出時間</t>
  </si>
  <si>
    <t>漢字氏名</t>
  </si>
  <si>
    <t>主コース</t>
  </si>
  <si>
    <t>胃カメラ</t>
    <rPh sb="0" eb="1">
      <t>イ</t>
    </rPh>
    <phoneticPr fontId="1"/>
  </si>
  <si>
    <t>協会マンモ</t>
    <rPh sb="0" eb="2">
      <t>キョウカイ</t>
    </rPh>
    <phoneticPr fontId="1"/>
  </si>
  <si>
    <t>協会子宮</t>
    <rPh sb="0" eb="2">
      <t>キョウカイ</t>
    </rPh>
    <phoneticPr fontId="1"/>
  </si>
  <si>
    <t>①</t>
    <phoneticPr fontId="1"/>
  </si>
  <si>
    <t>既存ID抽出</t>
    <rPh sb="0" eb="2">
      <t>キゾン</t>
    </rPh>
    <rPh sb="4" eb="6">
      <t>チュウシュツ</t>
    </rPh>
    <phoneticPr fontId="1"/>
  </si>
  <si>
    <t>個人一覧より企業登録の既存の情報を抽出しエクセルデーターを作成</t>
    <rPh sb="0" eb="2">
      <t>コジン</t>
    </rPh>
    <rPh sb="2" eb="4">
      <t>イチラン</t>
    </rPh>
    <rPh sb="6" eb="8">
      <t>キギョウ</t>
    </rPh>
    <rPh sb="8" eb="10">
      <t>トウロク</t>
    </rPh>
    <rPh sb="11" eb="13">
      <t>キゾン</t>
    </rPh>
    <rPh sb="14" eb="16">
      <t>ジョウホウ</t>
    </rPh>
    <rPh sb="17" eb="19">
      <t>チュウシュツ</t>
    </rPh>
    <rPh sb="29" eb="31">
      <t>サクセイ</t>
    </rPh>
    <phoneticPr fontId="1"/>
  </si>
  <si>
    <t>②</t>
    <phoneticPr fontId="1"/>
  </si>
  <si>
    <t>当院→企業</t>
    <rPh sb="0" eb="2">
      <t>トウイン</t>
    </rPh>
    <rPh sb="3" eb="5">
      <t>キギョウ</t>
    </rPh>
    <phoneticPr fontId="1"/>
  </si>
  <si>
    <t>今年度の受診対象者リスト作成</t>
    <rPh sb="0" eb="3">
      <t>コンネンド</t>
    </rPh>
    <rPh sb="4" eb="6">
      <t>ジュシン</t>
    </rPh>
    <rPh sb="6" eb="9">
      <t>タイショウシャ</t>
    </rPh>
    <rPh sb="12" eb="14">
      <t>サクセイ</t>
    </rPh>
    <phoneticPr fontId="1"/>
  </si>
  <si>
    <t>企業→当院</t>
    <rPh sb="0" eb="2">
      <t>キギョウ</t>
    </rPh>
    <rPh sb="3" eb="5">
      <t>トウイン</t>
    </rPh>
    <phoneticPr fontId="1"/>
  </si>
  <si>
    <t>③</t>
    <phoneticPr fontId="1"/>
  </si>
  <si>
    <t>予約枠・契約・日程を調整する</t>
    <rPh sb="0" eb="2">
      <t>ヨヤク</t>
    </rPh>
    <rPh sb="2" eb="3">
      <t>ワク</t>
    </rPh>
    <rPh sb="4" eb="6">
      <t>ケイヤク</t>
    </rPh>
    <rPh sb="7" eb="9">
      <t>ニッテイ</t>
    </rPh>
    <rPh sb="10" eb="12">
      <t>チョウセイ</t>
    </rPh>
    <phoneticPr fontId="1"/>
  </si>
  <si>
    <t>当院</t>
    <rPh sb="0" eb="2">
      <t>トウイン</t>
    </rPh>
    <phoneticPr fontId="1"/>
  </si>
  <si>
    <t>新規ID作成（ワイズマン作成自動化あり）</t>
    <rPh sb="0" eb="2">
      <t>シンキ</t>
    </rPh>
    <rPh sb="4" eb="6">
      <t>サクセイ</t>
    </rPh>
    <rPh sb="12" eb="14">
      <t>サクセイ</t>
    </rPh>
    <rPh sb="14" eb="17">
      <t>ジドウカ</t>
    </rPh>
    <phoneticPr fontId="1"/>
  </si>
  <si>
    <t>団体契約運用を作成　（協会けんぽ親団体で運用）</t>
    <rPh sb="7" eb="9">
      <t>サクセイ</t>
    </rPh>
    <rPh sb="11" eb="13">
      <t>キョウカイ</t>
    </rPh>
    <rPh sb="16" eb="17">
      <t>オヤ</t>
    </rPh>
    <rPh sb="17" eb="19">
      <t>ダンタイ</t>
    </rPh>
    <rPh sb="20" eb="22">
      <t>ウンヨウ</t>
    </rPh>
    <phoneticPr fontId="1"/>
  </si>
  <si>
    <t>日程を仮枠で提供　もしくは　日程を確定し提供</t>
    <rPh sb="0" eb="2">
      <t>ニッテイ</t>
    </rPh>
    <rPh sb="3" eb="4">
      <t>カリ</t>
    </rPh>
    <rPh sb="4" eb="5">
      <t>ワク</t>
    </rPh>
    <rPh sb="6" eb="8">
      <t>テイキョウ</t>
    </rPh>
    <rPh sb="14" eb="16">
      <t>ニッテイ</t>
    </rPh>
    <rPh sb="17" eb="19">
      <t>カクテイ</t>
    </rPh>
    <rPh sb="20" eb="22">
      <t>テイキョウ</t>
    </rPh>
    <phoneticPr fontId="1"/>
  </si>
  <si>
    <t>流れ</t>
    <rPh sb="0" eb="1">
      <t>ナガ</t>
    </rPh>
    <phoneticPr fontId="1"/>
  </si>
  <si>
    <t>詳細</t>
    <rPh sb="0" eb="2">
      <t>ショウサイ</t>
    </rPh>
    <phoneticPr fontId="1"/>
  </si>
  <si>
    <t>業務内容</t>
    <rPh sb="0" eb="2">
      <t>ギョウム</t>
    </rPh>
    <rPh sb="2" eb="4">
      <t>ナイヨウ</t>
    </rPh>
    <phoneticPr fontId="1"/>
  </si>
  <si>
    <t>システム</t>
    <phoneticPr fontId="1"/>
  </si>
  <si>
    <t>★ID自動化CSV作成</t>
    <rPh sb="3" eb="6">
      <t>ジドウカ</t>
    </rPh>
    <rPh sb="9" eb="11">
      <t>サクセイ</t>
    </rPh>
    <phoneticPr fontId="1"/>
  </si>
  <si>
    <t>★企業やり取りエクセルデータ</t>
    <rPh sb="1" eb="3">
      <t>キギョウ</t>
    </rPh>
    <rPh sb="5" eb="6">
      <t>ト</t>
    </rPh>
    <phoneticPr fontId="1"/>
  </si>
  <si>
    <t>①のエクセルデータに今年度の対象者・検査コース・OPなど希望内容を担当者で整え提供してもらう</t>
    <rPh sb="10" eb="13">
      <t>コンネンド</t>
    </rPh>
    <rPh sb="14" eb="17">
      <t>タイショウシャ</t>
    </rPh>
    <rPh sb="18" eb="20">
      <t>ケンサ</t>
    </rPh>
    <rPh sb="28" eb="30">
      <t>キボウ</t>
    </rPh>
    <rPh sb="30" eb="32">
      <t>ナイヨウ</t>
    </rPh>
    <rPh sb="33" eb="36">
      <t>タントウシャ</t>
    </rPh>
    <rPh sb="37" eb="38">
      <t>トトノ</t>
    </rPh>
    <rPh sb="39" eb="41">
      <t>テイキョウ</t>
    </rPh>
    <phoneticPr fontId="1"/>
  </si>
  <si>
    <t>★一括オーダ取り込みCSV作成</t>
    <rPh sb="1" eb="3">
      <t>イッカツ</t>
    </rPh>
    <rPh sb="6" eb="7">
      <t>ト</t>
    </rPh>
    <rPh sb="8" eb="9">
      <t>コ</t>
    </rPh>
    <rPh sb="13" eb="15">
      <t>サクセイ</t>
    </rPh>
    <phoneticPr fontId="1"/>
  </si>
  <si>
    <t>★仮枠提供一覧作成</t>
    <rPh sb="1" eb="2">
      <t>カリ</t>
    </rPh>
    <rPh sb="2" eb="3">
      <t>ワク</t>
    </rPh>
    <rPh sb="3" eb="5">
      <t>テイキョウ</t>
    </rPh>
    <rPh sb="5" eb="7">
      <t>イチラン</t>
    </rPh>
    <rPh sb="7" eb="9">
      <t>サクセイ</t>
    </rPh>
    <phoneticPr fontId="1"/>
  </si>
  <si>
    <t>★日程表一覧作成</t>
    <rPh sb="1" eb="3">
      <t>ニッテイ</t>
    </rPh>
    <rPh sb="3" eb="4">
      <t>ヒョウ</t>
    </rPh>
    <rPh sb="4" eb="6">
      <t>イチラン</t>
    </rPh>
    <rPh sb="6" eb="8">
      <t>サクセイ</t>
    </rPh>
    <phoneticPr fontId="1"/>
  </si>
  <si>
    <t>予約区分</t>
    <rPh sb="0" eb="2">
      <t>ヨヤク</t>
    </rPh>
    <rPh sb="2" eb="4">
      <t>クブン</t>
    </rPh>
    <phoneticPr fontId="1"/>
  </si>
  <si>
    <t>F0001</t>
  </si>
  <si>
    <t>◆天神◆定期健康診断Ｂ</t>
  </si>
  <si>
    <t>F0002</t>
  </si>
  <si>
    <t>◇博多◇定期健康診断Ｂ</t>
  </si>
  <si>
    <t>F0003</t>
  </si>
  <si>
    <t>◆天神◆定期健康診断Ａ</t>
  </si>
  <si>
    <t>F0101</t>
  </si>
  <si>
    <t>◇博多◇定期健康診断Ａ</t>
  </si>
  <si>
    <t>FK001</t>
  </si>
  <si>
    <t>協会けんぽ一般健診</t>
  </si>
  <si>
    <t>FK002</t>
  </si>
  <si>
    <t>協会けんぽ付加健診</t>
  </si>
  <si>
    <t>FK003</t>
  </si>
  <si>
    <t>◆天神◆協会けんぽ付加健診同項目</t>
  </si>
  <si>
    <t>FK004</t>
  </si>
  <si>
    <t>◆天神◆協会けんぽ一般健診同項目</t>
  </si>
  <si>
    <t>FK005</t>
  </si>
  <si>
    <t>◆天神◆協会けんぽ差額人間ドック</t>
  </si>
  <si>
    <t>FK008</t>
  </si>
  <si>
    <t>◇博多◇協会けんぽ付加健診同項目</t>
  </si>
  <si>
    <t>FK009</t>
  </si>
  <si>
    <t>◇博多◇協会けんぽ一般健診同項目</t>
  </si>
  <si>
    <t>FK010</t>
  </si>
  <si>
    <t>◇博多◇協会けんぽ差額人間ドック</t>
  </si>
  <si>
    <t>FK099</t>
  </si>
  <si>
    <t>協会けんぽ肝炎ウィルス検査</t>
  </si>
  <si>
    <t>FK100</t>
  </si>
  <si>
    <t>協会けんぽ子宮頸がん検診</t>
  </si>
  <si>
    <t>FK101</t>
  </si>
  <si>
    <t>協会けんぽ乳がん検診(2方向)</t>
  </si>
  <si>
    <t>FK102</t>
  </si>
  <si>
    <t>協会けんぽ乳がん検診(1方向)</t>
  </si>
  <si>
    <t>FZ001</t>
  </si>
  <si>
    <t>◆天神◆マンモグラフィ(1方向)</t>
  </si>
  <si>
    <t>FZ002</t>
  </si>
  <si>
    <t>◆天神◆マンモグラフィ(2方向)</t>
  </si>
  <si>
    <t>FZ003</t>
  </si>
  <si>
    <t>◆天神◆乳腺超音波</t>
  </si>
  <si>
    <t>FZ004</t>
  </si>
  <si>
    <t>◆天神◆子宮頸部細胞診</t>
  </si>
  <si>
    <t>FZ032</t>
  </si>
  <si>
    <t>◇博多◇マンモグラフィ(1方向)</t>
  </si>
  <si>
    <t>FZ033</t>
  </si>
  <si>
    <t>◇博多◇マンモグラフィ(2方向)</t>
  </si>
  <si>
    <t>FZ034</t>
  </si>
  <si>
    <t>◇博多◇乳腺超音波</t>
  </si>
  <si>
    <t>FZ036</t>
  </si>
  <si>
    <t>◇博多◇子宮頸部細胞診</t>
  </si>
  <si>
    <t>FZ100</t>
  </si>
  <si>
    <t>【R2/窓口払い】インフルエンザ予防接種</t>
  </si>
  <si>
    <t>FZC01</t>
  </si>
  <si>
    <t>胃カメラ(差額5500円)</t>
  </si>
  <si>
    <t>FZC02</t>
  </si>
  <si>
    <t>胃カメラ差額(上下セット)</t>
  </si>
  <si>
    <t>郵便番号</t>
  </si>
  <si>
    <t>住所１</t>
  </si>
  <si>
    <t>住所２</t>
  </si>
  <si>
    <t>予約コメント</t>
  </si>
  <si>
    <t>E-MAIL</t>
  </si>
  <si>
    <t>日程を確定</t>
    <rPh sb="0" eb="2">
      <t>ニッテイ</t>
    </rPh>
    <rPh sb="3" eb="5">
      <t>カクテイ</t>
    </rPh>
    <phoneticPr fontId="1"/>
  </si>
  <si>
    <t>仮枠を提供</t>
    <rPh sb="0" eb="1">
      <t>カリ</t>
    </rPh>
    <rPh sb="1" eb="2">
      <t>ワク</t>
    </rPh>
    <rPh sb="3" eb="5">
      <t>テイキョウ</t>
    </rPh>
    <phoneticPr fontId="1"/>
  </si>
  <si>
    <t>保険者番号</t>
    <phoneticPr fontId="1"/>
  </si>
  <si>
    <t>団体番号</t>
    <phoneticPr fontId="1"/>
  </si>
  <si>
    <t>ID</t>
    <phoneticPr fontId="1"/>
  </si>
  <si>
    <t>保険者名称</t>
    <rPh sb="0" eb="3">
      <t>ホケンシャ</t>
    </rPh>
    <rPh sb="3" eb="5">
      <t>メイショウ</t>
    </rPh>
    <phoneticPr fontId="1"/>
  </si>
  <si>
    <t>　　</t>
    <phoneticPr fontId="1"/>
  </si>
  <si>
    <t>事業所様名称</t>
    <rPh sb="0" eb="3">
      <t>ジギョウショ</t>
    </rPh>
    <rPh sb="3" eb="4">
      <t>サマ</t>
    </rPh>
    <rPh sb="4" eb="6">
      <t>メイショウ</t>
    </rPh>
    <phoneticPr fontId="1"/>
  </si>
  <si>
    <t>1日最大予約上限人数</t>
    <phoneticPr fontId="1"/>
  </si>
  <si>
    <t>特定医療法人　新生病院 　健診センター</t>
    <rPh sb="0" eb="2">
      <t>トクテイ</t>
    </rPh>
    <rPh sb="2" eb="4">
      <t>イリョウ</t>
    </rPh>
    <rPh sb="4" eb="6">
      <t>ホウジン</t>
    </rPh>
    <rPh sb="7" eb="9">
      <t>シンセイ</t>
    </rPh>
    <rPh sb="9" eb="11">
      <t>ビョウイン</t>
    </rPh>
    <phoneticPr fontId="1"/>
  </si>
  <si>
    <t>その他オプション</t>
    <rPh sb="2" eb="3">
      <t>タ</t>
    </rPh>
    <phoneticPr fontId="1"/>
  </si>
  <si>
    <t>※3つ以上希望の場合は
備考欄へご記入ください</t>
    <phoneticPr fontId="1"/>
  </si>
  <si>
    <t>予約確定日</t>
    <rPh sb="0" eb="2">
      <t>ヨヤク</t>
    </rPh>
    <rPh sb="2" eb="4">
      <t>カクテイ</t>
    </rPh>
    <rPh sb="4" eb="5">
      <t>ビ</t>
    </rPh>
    <phoneticPr fontId="1"/>
  </si>
  <si>
    <t>健診の種類</t>
    <rPh sb="0" eb="2">
      <t>ケンシン</t>
    </rPh>
    <rPh sb="3" eb="5">
      <t>シュルイ</t>
    </rPh>
    <phoneticPr fontId="10"/>
  </si>
  <si>
    <t>受診対象年齢</t>
    <rPh sb="0" eb="2">
      <t>ジュシン</t>
    </rPh>
    <rPh sb="2" eb="4">
      <t>タイショウ</t>
    </rPh>
    <rPh sb="4" eb="6">
      <t>ネンレイ</t>
    </rPh>
    <phoneticPr fontId="36"/>
  </si>
  <si>
    <t>自己負担額</t>
    <rPh sb="0" eb="2">
      <t>ジコ</t>
    </rPh>
    <rPh sb="2" eb="4">
      <t>フタン</t>
    </rPh>
    <rPh sb="4" eb="5">
      <t>ガク</t>
    </rPh>
    <phoneticPr fontId="10"/>
  </si>
  <si>
    <t>一般健診</t>
    <rPh sb="0" eb="2">
      <t>イッパン</t>
    </rPh>
    <rPh sb="2" eb="4">
      <t>ケンシン</t>
    </rPh>
    <phoneticPr fontId="10"/>
  </si>
  <si>
    <t>35歳～74歳の方</t>
    <rPh sb="2" eb="3">
      <t>サイ</t>
    </rPh>
    <rPh sb="6" eb="7">
      <t>サイ</t>
    </rPh>
    <rPh sb="8" eb="9">
      <t>カタ</t>
    </rPh>
    <phoneticPr fontId="10"/>
  </si>
  <si>
    <t>子宮頸がん検診（単独受診）</t>
    <rPh sb="0" eb="2">
      <t>シキュウ</t>
    </rPh>
    <rPh sb="2" eb="3">
      <t>ケイ</t>
    </rPh>
    <rPh sb="5" eb="7">
      <t>ケンシン</t>
    </rPh>
    <rPh sb="8" eb="10">
      <t>タンドク</t>
    </rPh>
    <rPh sb="10" eb="12">
      <t>ジュシン</t>
    </rPh>
    <phoneticPr fontId="10"/>
  </si>
  <si>
    <t>20歳～38歳の偶数年齢の女性の方</t>
    <rPh sb="2" eb="3">
      <t>サイ</t>
    </rPh>
    <rPh sb="6" eb="7">
      <t>サイ</t>
    </rPh>
    <rPh sb="8" eb="10">
      <t>グウスウ</t>
    </rPh>
    <rPh sb="10" eb="12">
      <t>ネンレイ</t>
    </rPh>
    <rPh sb="13" eb="15">
      <t>ジョセイ</t>
    </rPh>
    <rPh sb="16" eb="17">
      <t>カタ</t>
    </rPh>
    <phoneticPr fontId="10"/>
  </si>
  <si>
    <t>一般健診を受診する40/45/50/55/60/65/70歳の方</t>
    <rPh sb="0" eb="2">
      <t>イッパン</t>
    </rPh>
    <rPh sb="2" eb="4">
      <t>ケンシン</t>
    </rPh>
    <rPh sb="5" eb="7">
      <t>ジュシン</t>
    </rPh>
    <rPh sb="29" eb="30">
      <t>サイ</t>
    </rPh>
    <rPh sb="31" eb="32">
      <t>カタ</t>
    </rPh>
    <phoneticPr fontId="10"/>
  </si>
  <si>
    <t>一般健診に自費で付加健診を追加する場合</t>
    <rPh sb="0" eb="2">
      <t>イッパン</t>
    </rPh>
    <rPh sb="2" eb="4">
      <t>ケンシン</t>
    </rPh>
    <rPh sb="5" eb="7">
      <t>ジヒ</t>
    </rPh>
    <rPh sb="8" eb="10">
      <t>フカ</t>
    </rPh>
    <rPh sb="10" eb="12">
      <t>ケンシン</t>
    </rPh>
    <rPh sb="13" eb="15">
      <t>ツイカ</t>
    </rPh>
    <rPh sb="17" eb="19">
      <t>バアイ</t>
    </rPh>
    <phoneticPr fontId="10"/>
  </si>
  <si>
    <t>一般健診と半日ドックを組み合わせて受診する場合</t>
    <rPh sb="0" eb="2">
      <t>イッパン</t>
    </rPh>
    <rPh sb="2" eb="4">
      <t>ケンシン</t>
    </rPh>
    <rPh sb="5" eb="7">
      <t>ハンニチ</t>
    </rPh>
    <rPh sb="11" eb="12">
      <t>ク</t>
    </rPh>
    <rPh sb="13" eb="14">
      <t>ア</t>
    </rPh>
    <rPh sb="17" eb="19">
      <t>ジュシン</t>
    </rPh>
    <rPh sb="21" eb="23">
      <t>バアイ</t>
    </rPh>
    <phoneticPr fontId="10"/>
  </si>
  <si>
    <t>一般健診と一泊ドックを組み合わせて受診する場合</t>
    <rPh sb="0" eb="2">
      <t>イッパン</t>
    </rPh>
    <rPh sb="2" eb="4">
      <t>ケンシン</t>
    </rPh>
    <rPh sb="5" eb="7">
      <t>イッパク</t>
    </rPh>
    <rPh sb="11" eb="12">
      <t>ク</t>
    </rPh>
    <rPh sb="13" eb="14">
      <t>ア</t>
    </rPh>
    <rPh sb="17" eb="19">
      <t>ジュシン</t>
    </rPh>
    <rPh sb="21" eb="23">
      <t>バアイ</t>
    </rPh>
    <phoneticPr fontId="10"/>
  </si>
  <si>
    <t>乳がん検診</t>
    <rPh sb="0" eb="1">
      <t>ニュウ</t>
    </rPh>
    <rPh sb="3" eb="5">
      <t>ケンシン</t>
    </rPh>
    <phoneticPr fontId="10"/>
  </si>
  <si>
    <t>40歳～48歳の偶数年齢の女性の方</t>
    <rPh sb="2" eb="3">
      <t>サイ</t>
    </rPh>
    <rPh sb="6" eb="7">
      <t>サイ</t>
    </rPh>
    <rPh sb="8" eb="10">
      <t>グウスウ</t>
    </rPh>
    <rPh sb="10" eb="12">
      <t>ネンレイ</t>
    </rPh>
    <rPh sb="13" eb="15">
      <t>ジョセイ</t>
    </rPh>
    <rPh sb="16" eb="17">
      <t>カタ</t>
    </rPh>
    <phoneticPr fontId="10"/>
  </si>
  <si>
    <t>50歳以上の偶数年齢の女性の方</t>
    <rPh sb="2" eb="5">
      <t>サイイジョウ</t>
    </rPh>
    <rPh sb="6" eb="8">
      <t>グウスウ</t>
    </rPh>
    <rPh sb="8" eb="10">
      <t>ネンレイ</t>
    </rPh>
    <rPh sb="11" eb="13">
      <t>ジョセイ</t>
    </rPh>
    <rPh sb="14" eb="15">
      <t>カタ</t>
    </rPh>
    <phoneticPr fontId="10"/>
  </si>
  <si>
    <t>子宮頸がん検診</t>
    <rPh sb="0" eb="2">
      <t>シキュウ</t>
    </rPh>
    <rPh sb="2" eb="3">
      <t>ケイ</t>
    </rPh>
    <rPh sb="5" eb="7">
      <t>ケンシン</t>
    </rPh>
    <phoneticPr fontId="10"/>
  </si>
  <si>
    <t>36歳～74歳の偶数年齢の女性の方</t>
    <rPh sb="2" eb="3">
      <t>サイ</t>
    </rPh>
    <rPh sb="6" eb="7">
      <t>サイ</t>
    </rPh>
    <rPh sb="8" eb="10">
      <t>グウスウ</t>
    </rPh>
    <rPh sb="10" eb="12">
      <t>ネンレイ</t>
    </rPh>
    <rPh sb="13" eb="15">
      <t>ジョセイ</t>
    </rPh>
    <rPh sb="16" eb="17">
      <t>カタ</t>
    </rPh>
    <phoneticPr fontId="10"/>
  </si>
  <si>
    <t>肝炎ウイルス検査</t>
    <rPh sb="0" eb="2">
      <t>カンエン</t>
    </rPh>
    <rPh sb="6" eb="8">
      <t>ケンサ</t>
    </rPh>
    <phoneticPr fontId="10"/>
  </si>
  <si>
    <t>過去に検査を受けたことのない方</t>
    <rPh sb="0" eb="2">
      <t>カコ</t>
    </rPh>
    <rPh sb="3" eb="5">
      <t>ケンサ</t>
    </rPh>
    <rPh sb="6" eb="7">
      <t>ウ</t>
    </rPh>
    <rPh sb="14" eb="15">
      <t>カタ</t>
    </rPh>
    <phoneticPr fontId="10"/>
  </si>
  <si>
    <t>※胃検診を胃カメラでお申込みの方は、追加料金2,200円頂きます。</t>
    <rPh sb="1" eb="4">
      <t>イケンシン</t>
    </rPh>
    <rPh sb="5" eb="6">
      <t>イ</t>
    </rPh>
    <rPh sb="11" eb="13">
      <t>モウシコ</t>
    </rPh>
    <rPh sb="15" eb="16">
      <t>カタ</t>
    </rPh>
    <rPh sb="18" eb="22">
      <t>ツイカリョウキン</t>
    </rPh>
    <rPh sb="27" eb="28">
      <t>エン</t>
    </rPh>
    <rPh sb="28" eb="29">
      <t>イタダ</t>
    </rPh>
    <phoneticPr fontId="36"/>
  </si>
  <si>
    <t>項  目</t>
    <rPh sb="0" eb="1">
      <t>コウ</t>
    </rPh>
    <rPh sb="3" eb="4">
      <t>メ</t>
    </rPh>
    <phoneticPr fontId="10"/>
  </si>
  <si>
    <t>検　査　内　容</t>
    <rPh sb="0" eb="1">
      <t>ケン</t>
    </rPh>
    <rPh sb="2" eb="3">
      <t>ジャ</t>
    </rPh>
    <rPh sb="4" eb="5">
      <t>ウチ</t>
    </rPh>
    <rPh sb="6" eb="7">
      <t>カタチ</t>
    </rPh>
    <phoneticPr fontId="10"/>
  </si>
  <si>
    <t>料　金</t>
    <rPh sb="0" eb="1">
      <t>リョウ</t>
    </rPh>
    <rPh sb="2" eb="3">
      <t>キン</t>
    </rPh>
    <phoneticPr fontId="10"/>
  </si>
  <si>
    <t>頭部MRI検査</t>
    <rPh sb="0" eb="2">
      <t>トウブ</t>
    </rPh>
    <rPh sb="5" eb="7">
      <t>ケンサ</t>
    </rPh>
    <phoneticPr fontId="10"/>
  </si>
  <si>
    <t>CT検査</t>
    <rPh sb="2" eb="4">
      <t>ケンサ</t>
    </rPh>
    <phoneticPr fontId="10"/>
  </si>
  <si>
    <t>動脈硬化検査</t>
    <rPh sb="0" eb="2">
      <t>ドウミャク</t>
    </rPh>
    <rPh sb="2" eb="4">
      <t>コウカ</t>
    </rPh>
    <rPh sb="4" eb="6">
      <t>ケンサ</t>
    </rPh>
    <phoneticPr fontId="10"/>
  </si>
  <si>
    <t>肺機能検査 ※</t>
    <rPh sb="0" eb="1">
      <t>ハイ</t>
    </rPh>
    <rPh sb="1" eb="3">
      <t>キノウ</t>
    </rPh>
    <rPh sb="3" eb="5">
      <t>ケンサ</t>
    </rPh>
    <phoneticPr fontId="36"/>
  </si>
  <si>
    <t>肺がん喀痰検査</t>
    <rPh sb="0" eb="1">
      <t>ハイ</t>
    </rPh>
    <rPh sb="3" eb="5">
      <t>カクタン</t>
    </rPh>
    <rPh sb="5" eb="7">
      <t>ケンサ</t>
    </rPh>
    <phoneticPr fontId="36"/>
  </si>
  <si>
    <t>女性検診</t>
    <rPh sb="0" eb="2">
      <t>ジョセイ</t>
    </rPh>
    <rPh sb="2" eb="4">
      <t>ケンシン</t>
    </rPh>
    <phoneticPr fontId="10"/>
  </si>
  <si>
    <t>※ 付加健診の検査項目に含まれます。</t>
    <rPh sb="2" eb="4">
      <t>フカ</t>
    </rPh>
    <rPh sb="4" eb="6">
      <t>ケンシン</t>
    </rPh>
    <rPh sb="7" eb="9">
      <t>ケンサ</t>
    </rPh>
    <rPh sb="9" eb="11">
      <t>コウモク</t>
    </rPh>
    <rPh sb="12" eb="13">
      <t>フク</t>
    </rPh>
    <phoneticPr fontId="10"/>
  </si>
  <si>
    <t>男</t>
  </si>
  <si>
    <t>【数は記入しないでください】</t>
  </si>
  <si>
    <t>【保険証 見本】</t>
    <rPh sb="1" eb="4">
      <t>ホケンショウ</t>
    </rPh>
    <rPh sb="5" eb="7">
      <t>ミホン</t>
    </rPh>
    <phoneticPr fontId="1"/>
  </si>
  <si>
    <t>保険者番号（※①）</t>
    <rPh sb="0" eb="3">
      <t>ホケンシャ</t>
    </rPh>
    <rPh sb="3" eb="5">
      <t>バンゴウ</t>
    </rPh>
    <phoneticPr fontId="1"/>
  </si>
  <si>
    <r>
      <t xml:space="preserve">被保険証番号（個人）
</t>
    </r>
    <r>
      <rPr>
        <b/>
        <sz val="14"/>
        <color theme="9" tint="-0.499984740745262"/>
        <rFont val="ＭＳ Ｐゴシック"/>
        <family val="3"/>
        <charset val="128"/>
        <scheme val="minor"/>
      </rPr>
      <t>（※③）</t>
    </r>
    <rPh sb="1" eb="4">
      <t>ホケンショウ</t>
    </rPh>
    <rPh sb="4" eb="6">
      <t>バンゴウ</t>
    </rPh>
    <rPh sb="7" eb="9">
      <t>コジン</t>
    </rPh>
    <phoneticPr fontId="1"/>
  </si>
  <si>
    <t>上腹部超音波</t>
  </si>
  <si>
    <t>■ご希望日に空きがない場合は
　別日のご案内となります</t>
    <rPh sb="20" eb="22">
      <t>アンナイ</t>
    </rPh>
    <phoneticPr fontId="1"/>
  </si>
  <si>
    <t>事業所所在地</t>
    <rPh sb="0" eb="3">
      <t>ジギョウショ</t>
    </rPh>
    <rPh sb="3" eb="6">
      <t>ショザイチ</t>
    </rPh>
    <phoneticPr fontId="1"/>
  </si>
  <si>
    <r>
      <rPr>
        <b/>
        <sz val="24"/>
        <color theme="1"/>
        <rFont val="游明朝"/>
        <family val="1"/>
        <charset val="128"/>
      </rPr>
      <t>受診者リスト</t>
    </r>
    <r>
      <rPr>
        <sz val="16"/>
        <color theme="1"/>
        <rFont val="ＭＳ Ｐゴシック"/>
        <family val="3"/>
        <charset val="128"/>
        <scheme val="minor"/>
      </rPr>
      <t>　</t>
    </r>
    <rPh sb="0" eb="3">
      <t>ジュシンシャ</t>
    </rPh>
    <phoneticPr fontId="1"/>
  </si>
  <si>
    <t>申込日：　　　　年　　　　月　　　　　日</t>
    <rPh sb="0" eb="3">
      <t>モウシコミビ</t>
    </rPh>
    <rPh sb="8" eb="9">
      <t>ネン</t>
    </rPh>
    <rPh sb="13" eb="14">
      <t>ガツ</t>
    </rPh>
    <rPh sb="19" eb="20">
      <t>ニチ</t>
    </rPh>
    <phoneticPr fontId="1"/>
  </si>
  <si>
    <t>〒</t>
    <phoneticPr fontId="1"/>
  </si>
  <si>
    <t>人間ドック費用</t>
    <rPh sb="0" eb="2">
      <t>ニンゲン</t>
    </rPh>
    <rPh sb="5" eb="7">
      <t>ヒヨウ</t>
    </rPh>
    <phoneticPr fontId="1"/>
  </si>
  <si>
    <t>受診者様へご請求</t>
    <rPh sb="0" eb="3">
      <t>ジュシンシャ</t>
    </rPh>
    <rPh sb="3" eb="4">
      <t>サマ</t>
    </rPh>
    <rPh sb="6" eb="8">
      <t>セイキュウ</t>
    </rPh>
    <phoneticPr fontId="1"/>
  </si>
  <si>
    <t>事業所へご請求</t>
    <rPh sb="0" eb="3">
      <t>ジギョウショ</t>
    </rPh>
    <rPh sb="5" eb="7">
      <t>セイキュウ</t>
    </rPh>
    <phoneticPr fontId="1"/>
  </si>
  <si>
    <t>定期健診費用</t>
    <rPh sb="0" eb="2">
      <t>テイキ</t>
    </rPh>
    <rPh sb="2" eb="4">
      <t>ケンシン</t>
    </rPh>
    <rPh sb="4" eb="6">
      <t>ヒヨウ</t>
    </rPh>
    <phoneticPr fontId="1"/>
  </si>
  <si>
    <t>胃内視鏡検査費用</t>
    <rPh sb="0" eb="1">
      <t>イ</t>
    </rPh>
    <rPh sb="1" eb="4">
      <t>ナイシキョウ</t>
    </rPh>
    <rPh sb="4" eb="6">
      <t>ケンサ</t>
    </rPh>
    <rPh sb="6" eb="8">
      <t>ヒヨウ</t>
    </rPh>
    <phoneticPr fontId="1"/>
  </si>
  <si>
    <t>婦人科検診費用</t>
    <rPh sb="0" eb="3">
      <t>フジンカ</t>
    </rPh>
    <rPh sb="3" eb="5">
      <t>ケンシン</t>
    </rPh>
    <rPh sb="5" eb="7">
      <t>ヒヨウ</t>
    </rPh>
    <phoneticPr fontId="1"/>
  </si>
  <si>
    <t>肝炎検査費用</t>
    <rPh sb="0" eb="2">
      <t>カンエン</t>
    </rPh>
    <rPh sb="2" eb="4">
      <t>ケンサ</t>
    </rPh>
    <rPh sb="4" eb="6">
      <t>ヒヨウ</t>
    </rPh>
    <phoneticPr fontId="1"/>
  </si>
  <si>
    <t>オプション検査費用</t>
    <rPh sb="5" eb="7">
      <t>ケンサ</t>
    </rPh>
    <rPh sb="7" eb="9">
      <t>ヒヨウ</t>
    </rPh>
    <phoneticPr fontId="1"/>
  </si>
  <si>
    <t>ご要望等ございましたらお書きください。</t>
    <rPh sb="1" eb="3">
      <t>ヨウボウ</t>
    </rPh>
    <rPh sb="3" eb="4">
      <t>トウ</t>
    </rPh>
    <rPh sb="12" eb="13">
      <t>カ</t>
    </rPh>
    <phoneticPr fontId="1"/>
  </si>
  <si>
    <t>※年度初めは健診のお申込を多く頂く為、予約の日程調整にお時間をいただいております。</t>
    <rPh sb="1" eb="3">
      <t>ネンド</t>
    </rPh>
    <rPh sb="3" eb="4">
      <t>ハジ</t>
    </rPh>
    <rPh sb="6" eb="8">
      <t>ケンシン</t>
    </rPh>
    <rPh sb="10" eb="12">
      <t>モウシコミ</t>
    </rPh>
    <rPh sb="13" eb="14">
      <t>オオ</t>
    </rPh>
    <rPh sb="15" eb="16">
      <t>イタダ</t>
    </rPh>
    <rPh sb="17" eb="18">
      <t>タメ</t>
    </rPh>
    <rPh sb="19" eb="21">
      <t>ヨヤク</t>
    </rPh>
    <rPh sb="22" eb="24">
      <t>ニッテイ</t>
    </rPh>
    <rPh sb="24" eb="26">
      <t>チョウセイ</t>
    </rPh>
    <rPh sb="28" eb="30">
      <t>ジカン</t>
    </rPh>
    <phoneticPr fontId="1"/>
  </si>
  <si>
    <t>胃内視鏡鎮静費用</t>
    <rPh sb="0" eb="1">
      <t>イ</t>
    </rPh>
    <rPh sb="1" eb="4">
      <t>ナイシキョウ</t>
    </rPh>
    <rPh sb="4" eb="6">
      <t>チンセイ</t>
    </rPh>
    <rPh sb="6" eb="8">
      <t>ヒヨウ</t>
    </rPh>
    <phoneticPr fontId="1"/>
  </si>
  <si>
    <t>■お申込みについてお問合せ</t>
    <phoneticPr fontId="1"/>
  </si>
  <si>
    <t>健診費用のご請求について、ご希望の個所に〇を入力してください。</t>
    <rPh sb="0" eb="2">
      <t>ケンシン</t>
    </rPh>
    <rPh sb="2" eb="4">
      <t>ヒヨウ</t>
    </rPh>
    <rPh sb="6" eb="8">
      <t>セイキュウ</t>
    </rPh>
    <rPh sb="14" eb="16">
      <t>キボウ</t>
    </rPh>
    <rPh sb="17" eb="19">
      <t>カショ</t>
    </rPh>
    <rPh sb="22" eb="24">
      <t>ニュウリョク</t>
    </rPh>
    <phoneticPr fontId="1"/>
  </si>
  <si>
    <t>特定健診</t>
    <rPh sb="0" eb="2">
      <t>トクテイ</t>
    </rPh>
    <rPh sb="2" eb="4">
      <t>ケンシン</t>
    </rPh>
    <phoneticPr fontId="10"/>
  </si>
  <si>
    <t>特定健診</t>
    <rPh sb="0" eb="2">
      <t>トクテイ</t>
    </rPh>
    <rPh sb="2" eb="4">
      <t>ケンシン</t>
    </rPh>
    <phoneticPr fontId="36"/>
  </si>
  <si>
    <t>人間ドック　料金のご案内</t>
    <rPh sb="0" eb="2">
      <t>ニンゲン</t>
    </rPh>
    <rPh sb="6" eb="8">
      <t>リョウキン</t>
    </rPh>
    <rPh sb="10" eb="12">
      <t>アンナイ</t>
    </rPh>
    <phoneticPr fontId="10"/>
  </si>
  <si>
    <t>◇人間ドック基本料金</t>
    <rPh sb="1" eb="3">
      <t>ニンゲン</t>
    </rPh>
    <rPh sb="6" eb="8">
      <t>キホン</t>
    </rPh>
    <rPh sb="8" eb="10">
      <t>リョウキン</t>
    </rPh>
    <phoneticPr fontId="10"/>
  </si>
  <si>
    <t>備　　　　　考</t>
    <rPh sb="0" eb="1">
      <t>ソナエ</t>
    </rPh>
    <rPh sb="6" eb="7">
      <t>コウ</t>
    </rPh>
    <phoneticPr fontId="10"/>
  </si>
  <si>
    <t>一泊ドック</t>
    <rPh sb="0" eb="2">
      <t>イッパク</t>
    </rPh>
    <phoneticPr fontId="36"/>
  </si>
  <si>
    <t>胃バリウム</t>
    <rPh sb="0" eb="1">
      <t>イ</t>
    </rPh>
    <phoneticPr fontId="36"/>
  </si>
  <si>
    <t>胃カメラ</t>
    <rPh sb="0" eb="1">
      <t>イ</t>
    </rPh>
    <phoneticPr fontId="36"/>
  </si>
  <si>
    <t>半日ドック</t>
    <rPh sb="0" eb="2">
      <t>ハンニチ</t>
    </rPh>
    <phoneticPr fontId="10"/>
  </si>
  <si>
    <t>胸部レントゲン写真では、見つけづらい早期の肺がん
および胸部の異常を見つけます。</t>
    <rPh sb="0" eb="2">
      <t>キョウブ</t>
    </rPh>
    <rPh sb="7" eb="9">
      <t>シャシン</t>
    </rPh>
    <rPh sb="12" eb="13">
      <t>ミ</t>
    </rPh>
    <rPh sb="18" eb="20">
      <t>ソウキ</t>
    </rPh>
    <rPh sb="21" eb="22">
      <t>ハイ</t>
    </rPh>
    <rPh sb="28" eb="30">
      <t>キョウブ</t>
    </rPh>
    <rPh sb="31" eb="33">
      <t>イジョウ</t>
    </rPh>
    <rPh sb="34" eb="35">
      <t>ミ</t>
    </rPh>
    <phoneticPr fontId="10"/>
  </si>
  <si>
    <t>頭部CT検査</t>
    <rPh sb="4" eb="6">
      <t>ケンサ</t>
    </rPh>
    <phoneticPr fontId="1"/>
  </si>
  <si>
    <t>腹部CT検査</t>
    <rPh sb="4" eb="6">
      <t>ケンサ</t>
    </rPh>
    <phoneticPr fontId="1"/>
  </si>
  <si>
    <t>ファットスキャン
（内臓脂肪CT検査）</t>
    <rPh sb="10" eb="12">
      <t>ナイゾウ</t>
    </rPh>
    <rPh sb="12" eb="14">
      <t>シボウ</t>
    </rPh>
    <rPh sb="16" eb="18">
      <t>ケンサ</t>
    </rPh>
    <phoneticPr fontId="1"/>
  </si>
  <si>
    <t>低線量胸部CT検査</t>
    <rPh sb="0" eb="5">
      <t>テイセンリョウキョウブ</t>
    </rPh>
    <rPh sb="7" eb="9">
      <t>ケンサ</t>
    </rPh>
    <phoneticPr fontId="1"/>
  </si>
  <si>
    <t>上腹部</t>
    <rPh sb="0" eb="3">
      <t>ジョウフクブ</t>
    </rPh>
    <phoneticPr fontId="1"/>
  </si>
  <si>
    <t>下腹部</t>
    <rPh sb="0" eb="3">
      <t>カフクブ</t>
    </rPh>
    <phoneticPr fontId="1"/>
  </si>
  <si>
    <t>男性1項目</t>
  </si>
  <si>
    <t>男性4項目</t>
  </si>
  <si>
    <t>女性4項目</t>
  </si>
  <si>
    <t>腫瘍マーカー
（血液検査）</t>
    <rPh sb="0" eb="2">
      <t>シュヨウ</t>
    </rPh>
    <rPh sb="8" eb="10">
      <t>ケツエキ</t>
    </rPh>
    <rPh sb="10" eb="12">
      <t>ケンサ</t>
    </rPh>
    <phoneticPr fontId="10"/>
  </si>
  <si>
    <t>H.ピロリ抗体検査（血液検査）</t>
    <rPh sb="5" eb="7">
      <t>コウタイ</t>
    </rPh>
    <rPh sb="7" eb="9">
      <t>ケンサ</t>
    </rPh>
    <rPh sb="10" eb="12">
      <t>ケツエキ</t>
    </rPh>
    <rPh sb="12" eb="14">
      <t>ケンサ</t>
    </rPh>
    <phoneticPr fontId="36"/>
  </si>
  <si>
    <t>HbA1c（血液検査）</t>
    <rPh sb="6" eb="8">
      <t>ケツエキ</t>
    </rPh>
    <rPh sb="8" eb="10">
      <t>ケンサ</t>
    </rPh>
    <phoneticPr fontId="36"/>
  </si>
  <si>
    <t>NT-proBNP（血液検査）</t>
    <rPh sb="10" eb="12">
      <t>ケツエキ</t>
    </rPh>
    <rPh sb="12" eb="14">
      <t>ケンサ</t>
    </rPh>
    <phoneticPr fontId="1"/>
  </si>
  <si>
    <r>
      <t xml:space="preserve">子宮頚がん検診
</t>
    </r>
    <r>
      <rPr>
        <sz val="11"/>
        <color rgb="FFFF0000"/>
        <rFont val="HGSｺﾞｼｯｸM"/>
        <family val="3"/>
        <charset val="128"/>
      </rPr>
      <t>※火曜日のみ</t>
    </r>
    <rPh sb="9" eb="12">
      <t>カヨウビ</t>
    </rPh>
    <phoneticPr fontId="1"/>
  </si>
  <si>
    <t>2025年 04月版</t>
    <rPh sb="4" eb="5">
      <t>ネン</t>
    </rPh>
    <rPh sb="8" eb="9">
      <t>ガツ</t>
    </rPh>
    <rPh sb="9" eb="10">
      <t>バン</t>
    </rPh>
    <phoneticPr fontId="1"/>
  </si>
  <si>
    <t>一般健診に追加して受診</t>
    <rPh sb="0" eb="2">
      <t>イッパン</t>
    </rPh>
    <rPh sb="2" eb="4">
      <t>ケンシン</t>
    </rPh>
    <rPh sb="5" eb="7">
      <t>ツイカ</t>
    </rPh>
    <rPh sb="9" eb="11">
      <t>ジュシン</t>
    </rPh>
    <phoneticPr fontId="10"/>
  </si>
  <si>
    <t xml:space="preserve">ドック・健診検査項目  </t>
    <rPh sb="4" eb="6">
      <t>ケンシン</t>
    </rPh>
    <rPh sb="6" eb="8">
      <t>ケンサ</t>
    </rPh>
    <rPh sb="8" eb="10">
      <t>コウモク</t>
    </rPh>
    <phoneticPr fontId="36"/>
  </si>
  <si>
    <t>健診区分・検査項目</t>
    <rPh sb="0" eb="2">
      <t>ケンシン</t>
    </rPh>
    <rPh sb="2" eb="4">
      <t>クブン</t>
    </rPh>
    <phoneticPr fontId="36"/>
  </si>
  <si>
    <t>半日ドック</t>
    <rPh sb="0" eb="2">
      <t>ハンニチ</t>
    </rPh>
    <phoneticPr fontId="36"/>
  </si>
  <si>
    <t>協会けんぽ</t>
    <rPh sb="0" eb="2">
      <t>キョウカイ</t>
    </rPh>
    <phoneticPr fontId="36"/>
  </si>
  <si>
    <t>定期健診</t>
    <rPh sb="0" eb="2">
      <t>テイキ</t>
    </rPh>
    <rPh sb="2" eb="4">
      <t>ケンシン</t>
    </rPh>
    <phoneticPr fontId="36"/>
  </si>
  <si>
    <t>一般</t>
    <phoneticPr fontId="36"/>
  </si>
  <si>
    <t>付加</t>
    <phoneticPr fontId="36"/>
  </si>
  <si>
    <t>身体計測など</t>
    <rPh sb="0" eb="2">
      <t>シンタイ</t>
    </rPh>
    <rPh sb="2" eb="4">
      <t>ケイソク</t>
    </rPh>
    <phoneticPr fontId="36"/>
  </si>
  <si>
    <t>身長</t>
  </si>
  <si>
    <t>○</t>
  </si>
  <si>
    <t>体重</t>
  </si>
  <si>
    <t>BMI・標準体重</t>
    <rPh sb="4" eb="6">
      <t>ヒョウジュン</t>
    </rPh>
    <rPh sb="6" eb="8">
      <t>タイジュウ</t>
    </rPh>
    <phoneticPr fontId="36"/>
  </si>
  <si>
    <t>腹囲</t>
    <rPh sb="0" eb="2">
      <t>フクイ</t>
    </rPh>
    <phoneticPr fontId="36"/>
  </si>
  <si>
    <t>視力</t>
  </si>
  <si>
    <t>聴力</t>
  </si>
  <si>
    <t>血圧測定</t>
    <rPh sb="0" eb="2">
      <t>ケツアツ</t>
    </rPh>
    <rPh sb="2" eb="4">
      <t>ソクテイ</t>
    </rPh>
    <phoneticPr fontId="36"/>
  </si>
  <si>
    <t>診察</t>
  </si>
  <si>
    <t>医師問診・診察</t>
    <rPh sb="0" eb="2">
      <t>イシ</t>
    </rPh>
    <rPh sb="5" eb="7">
      <t>シンサツ</t>
    </rPh>
    <phoneticPr fontId="36"/>
  </si>
  <si>
    <t>尿検査</t>
  </si>
  <si>
    <t>蛋白</t>
    <phoneticPr fontId="36"/>
  </si>
  <si>
    <t>糖</t>
  </si>
  <si>
    <t>潜血</t>
  </si>
  <si>
    <t>沈査</t>
  </si>
  <si>
    <t>尿ウロビリノーゲン</t>
    <rPh sb="0" eb="1">
      <t>ニョウ</t>
    </rPh>
    <phoneticPr fontId="36"/>
  </si>
  <si>
    <t>便</t>
  </si>
  <si>
    <t>免疫便潜血反応(2日法)</t>
    <rPh sb="9" eb="10">
      <t>ニチ</t>
    </rPh>
    <rPh sb="10" eb="11">
      <t>ホウ</t>
    </rPh>
    <phoneticPr fontId="36"/>
  </si>
  <si>
    <t>血液一般</t>
  </si>
  <si>
    <t>赤血球</t>
  </si>
  <si>
    <t>□</t>
    <phoneticPr fontId="36"/>
  </si>
  <si>
    <t>白血球</t>
  </si>
  <si>
    <t>血色素</t>
  </si>
  <si>
    <t>□</t>
    <phoneticPr fontId="36"/>
  </si>
  <si>
    <t>ヘマトクリット</t>
  </si>
  <si>
    <t>血小板</t>
  </si>
  <si>
    <t>血液像</t>
  </si>
  <si>
    <t>血清鉄</t>
    <rPh sb="0" eb="2">
      <t>ケッセイ</t>
    </rPh>
    <rPh sb="2" eb="3">
      <t>テツ</t>
    </rPh>
    <phoneticPr fontId="36"/>
  </si>
  <si>
    <t>生化学</t>
  </si>
  <si>
    <t>総蛋白</t>
  </si>
  <si>
    <t>アルブミン</t>
  </si>
  <si>
    <t>A/G比</t>
    <rPh sb="3" eb="4">
      <t>ヒ</t>
    </rPh>
    <phoneticPr fontId="36"/>
  </si>
  <si>
    <t>総ビリルビン</t>
  </si>
  <si>
    <t>GOT</t>
    <phoneticPr fontId="36"/>
  </si>
  <si>
    <t>GPT</t>
    <phoneticPr fontId="36"/>
  </si>
  <si>
    <t>LDH</t>
    <phoneticPr fontId="36"/>
  </si>
  <si>
    <t>ALP</t>
    <phoneticPr fontId="36"/>
  </si>
  <si>
    <t>γ-GTP</t>
    <phoneticPr fontId="36"/>
  </si>
  <si>
    <t>アミラーゼ</t>
  </si>
  <si>
    <t>総コレステロール</t>
  </si>
  <si>
    <t>HDLコレステロール</t>
    <phoneticPr fontId="36"/>
  </si>
  <si>
    <t>LDLコレステロール</t>
    <phoneticPr fontId="36"/>
  </si>
  <si>
    <t>中性脂肪</t>
  </si>
  <si>
    <t>腎機能</t>
  </si>
  <si>
    <t>尿素窒素</t>
  </si>
  <si>
    <t>クレアチニン</t>
  </si>
  <si>
    <t>○</t>
    <phoneticPr fontId="36"/>
  </si>
  <si>
    <t>尿酸</t>
  </si>
  <si>
    <t>糖尿病</t>
  </si>
  <si>
    <t>空腹時血糖</t>
  </si>
  <si>
    <t>ヘモクロビンA1c</t>
    <phoneticPr fontId="36"/>
  </si>
  <si>
    <t>糖負荷試験</t>
  </si>
  <si>
    <t>肝炎ウイルス
検査</t>
    <rPh sb="0" eb="2">
      <t>カンエン</t>
    </rPh>
    <rPh sb="7" eb="9">
      <t>ケンサ</t>
    </rPh>
    <phoneticPr fontId="36"/>
  </si>
  <si>
    <t>HBs抗原</t>
    <phoneticPr fontId="36"/>
  </si>
  <si>
    <t>HCV抗体</t>
    <rPh sb="3" eb="5">
      <t>コウタイ</t>
    </rPh>
    <phoneticPr fontId="36"/>
  </si>
  <si>
    <t>梅毒</t>
    <rPh sb="0" eb="2">
      <t>バイドク</t>
    </rPh>
    <phoneticPr fontId="36"/>
  </si>
  <si>
    <t>RPRカード</t>
    <phoneticPr fontId="36"/>
  </si>
  <si>
    <t>TPHA</t>
    <phoneticPr fontId="36"/>
  </si>
  <si>
    <t>血清</t>
    <rPh sb="0" eb="2">
      <t>ケッセイ</t>
    </rPh>
    <phoneticPr fontId="36"/>
  </si>
  <si>
    <t>CRP</t>
    <phoneticPr fontId="36"/>
  </si>
  <si>
    <t>リウマチ因子</t>
    <rPh sb="4" eb="6">
      <t>インシ</t>
    </rPh>
    <phoneticPr fontId="36"/>
  </si>
  <si>
    <t>Ｘ線</t>
  </si>
  <si>
    <t>胸部Ｘ線</t>
  </si>
  <si>
    <t>胃部Ｘ線 or 胃カメラ</t>
  </si>
  <si>
    <t>その他</t>
  </si>
  <si>
    <t>眼底検査</t>
  </si>
  <si>
    <t>心電図</t>
  </si>
  <si>
    <t>頸動脈超音波</t>
    <rPh sb="0" eb="3">
      <t>ケイドウミャク</t>
    </rPh>
    <rPh sb="3" eb="6">
      <t>チョウオンパ</t>
    </rPh>
    <phoneticPr fontId="36"/>
  </si>
  <si>
    <t>血圧脈波</t>
    <rPh sb="0" eb="2">
      <t>ケツアツ</t>
    </rPh>
    <rPh sb="2" eb="3">
      <t>ミャク</t>
    </rPh>
    <rPh sb="3" eb="4">
      <t>ハ</t>
    </rPh>
    <phoneticPr fontId="36"/>
  </si>
  <si>
    <t>肺機能検査</t>
  </si>
  <si>
    <t>腹部超音波</t>
  </si>
  <si>
    <t>骨評価</t>
    <rPh sb="1" eb="3">
      <t>ヒョウカ</t>
    </rPh>
    <phoneticPr fontId="36"/>
  </si>
  <si>
    <t>認知機能検査</t>
    <rPh sb="0" eb="2">
      <t>ニンチ</t>
    </rPh>
    <rPh sb="2" eb="4">
      <t>キノウ</t>
    </rPh>
    <rPh sb="4" eb="6">
      <t>ケンサ</t>
    </rPh>
    <phoneticPr fontId="36"/>
  </si>
  <si>
    <t>頭部MRI/MRA</t>
    <rPh sb="0" eb="2">
      <t>トウブ</t>
    </rPh>
    <phoneticPr fontId="36"/>
  </si>
  <si>
    <t>頚部MRA</t>
    <rPh sb="0" eb="2">
      <t>ケイブ</t>
    </rPh>
    <phoneticPr fontId="36"/>
  </si>
  <si>
    <t>□は医師の判断に基づき選択的に実施する項目</t>
    <rPh sb="2" eb="4">
      <t>イシ</t>
    </rPh>
    <rPh sb="5" eb="7">
      <t>ハンダン</t>
    </rPh>
    <rPh sb="8" eb="9">
      <t>モト</t>
    </rPh>
    <rPh sb="11" eb="14">
      <t>センタクテキ</t>
    </rPh>
    <rPh sb="15" eb="17">
      <t>ジッシ</t>
    </rPh>
    <rPh sb="19" eb="21">
      <t>コウモク</t>
    </rPh>
    <phoneticPr fontId="36"/>
  </si>
  <si>
    <t>血液検査により過去1～2ヵ月の血糖値の平均値を調べます。
血糖値が気になる方にお勧めの検査です。</t>
    <phoneticPr fontId="1"/>
  </si>
  <si>
    <t>超音波検査</t>
    <rPh sb="0" eb="5">
      <t>チョウオンパケンサ</t>
    </rPh>
    <phoneticPr fontId="10"/>
  </si>
  <si>
    <t>乳がん検診　
（乳房X線検査）</t>
    <phoneticPr fontId="1"/>
  </si>
  <si>
    <t>CEA、AFP、CA19-9、CA125
（主に消化器系、肝臓、膵臓、卵巣のがんの発見に有用です）</t>
    <phoneticPr fontId="1"/>
  </si>
  <si>
    <t>PSA（主に前立腺がんの発見に有用です）</t>
    <phoneticPr fontId="1"/>
  </si>
  <si>
    <t>頚動脈超音波検査</t>
    <phoneticPr fontId="1"/>
  </si>
  <si>
    <t>血圧脈波検査</t>
    <phoneticPr fontId="1"/>
  </si>
  <si>
    <t>コース</t>
    <phoneticPr fontId="10"/>
  </si>
  <si>
    <t>コース</t>
    <phoneticPr fontId="10"/>
  </si>
  <si>
    <t>協会けんぽ　生活習慣病予防健診　料金のご案内</t>
    <phoneticPr fontId="1"/>
  </si>
  <si>
    <t>①5,282</t>
    <phoneticPr fontId="36"/>
  </si>
  <si>
    <t>①+2689</t>
    <phoneticPr fontId="1"/>
  </si>
  <si>
    <t>①+42,735</t>
    <phoneticPr fontId="36"/>
  </si>
  <si>
    <t>血圧脈波検査</t>
    <phoneticPr fontId="1"/>
  </si>
  <si>
    <t>頚動脈超音波検査</t>
    <phoneticPr fontId="1"/>
  </si>
  <si>
    <t>PSA（主に前立腺がんの発見に有用です）</t>
    <phoneticPr fontId="1"/>
  </si>
  <si>
    <t>CEA、AFP、CA19-9、CA125
（主に消化器系、肝臓、膵臓、卵巣のがんの発見に有用です）</t>
    <phoneticPr fontId="1"/>
  </si>
  <si>
    <t>骨粗鬆症検査</t>
    <phoneticPr fontId="1"/>
  </si>
  <si>
    <t>乳がん検診　
（乳房X線検査）</t>
    <phoneticPr fontId="1"/>
  </si>
  <si>
    <t>定期健康診断</t>
    <rPh sb="0" eb="2">
      <t>テイキ</t>
    </rPh>
    <rPh sb="2" eb="4">
      <t>ケンコウ</t>
    </rPh>
    <rPh sb="4" eb="6">
      <t>シンダン</t>
    </rPh>
    <phoneticPr fontId="36"/>
  </si>
  <si>
    <t>労働安全衛生法による法定健診</t>
    <phoneticPr fontId="10"/>
  </si>
  <si>
    <t>特定健診</t>
    <phoneticPr fontId="1"/>
  </si>
  <si>
    <t>「特定健診受診券」をお持ちください</t>
    <rPh sb="1" eb="3">
      <t>トクテイ</t>
    </rPh>
    <rPh sb="3" eb="5">
      <t>ケンシン</t>
    </rPh>
    <rPh sb="5" eb="7">
      <t>ジュシン</t>
    </rPh>
    <rPh sb="7" eb="8">
      <t>ケン</t>
    </rPh>
    <rPh sb="11" eb="12">
      <t>モ</t>
    </rPh>
    <phoneticPr fontId="10"/>
  </si>
  <si>
    <t>特定健診自己負担額</t>
    <phoneticPr fontId="1"/>
  </si>
  <si>
    <t>ドック併用特定健診</t>
    <phoneticPr fontId="1"/>
  </si>
  <si>
    <r>
      <t xml:space="preserve">特定健診とドックを組み合わせて受診できます
</t>
    </r>
    <r>
      <rPr>
        <sz val="12"/>
        <color rgb="FFFF0000"/>
        <rFont val="HGSｺﾞｼｯｸM"/>
        <family val="3"/>
        <charset val="128"/>
      </rPr>
      <t>※「特定健診受診券」をお持ちください</t>
    </r>
    <phoneticPr fontId="1"/>
  </si>
  <si>
    <r>
      <t>胸部エックス線検査</t>
    </r>
    <r>
      <rPr>
        <sz val="9"/>
        <color theme="1"/>
        <rFont val="HGSｺﾞｼｯｸM"/>
        <family val="3"/>
        <charset val="128"/>
      </rPr>
      <t xml:space="preserve"> ※</t>
    </r>
    <rPh sb="0" eb="2">
      <t>キョウブ</t>
    </rPh>
    <rPh sb="6" eb="7">
      <t>セン</t>
    </rPh>
    <rPh sb="7" eb="9">
      <t>ケンサ</t>
    </rPh>
    <phoneticPr fontId="36"/>
  </si>
  <si>
    <t>低線量胸部CT検査</t>
    <phoneticPr fontId="1"/>
  </si>
  <si>
    <t>胸部レントゲン写真では、見つけづらい早期の肺がん
および胸部の異常を見つけます。</t>
    <phoneticPr fontId="1"/>
  </si>
  <si>
    <t>血圧脈波検査</t>
    <phoneticPr fontId="1"/>
  </si>
  <si>
    <t>頚動脈超音波検査</t>
    <phoneticPr fontId="1"/>
  </si>
  <si>
    <t>胃検診</t>
    <rPh sb="0" eb="3">
      <t>イケンシン</t>
    </rPh>
    <phoneticPr fontId="10"/>
  </si>
  <si>
    <t>胃内視鏡（胃カメラ）</t>
  </si>
  <si>
    <t>骨粗鬆症検査</t>
    <rPh sb="0" eb="4">
      <t>コツソショウショウ</t>
    </rPh>
    <rPh sb="4" eb="6">
      <t>ケンサ</t>
    </rPh>
    <phoneticPr fontId="36"/>
  </si>
  <si>
    <t>大腸がん検査（便潜血２日法）</t>
    <rPh sb="0" eb="2">
      <t>ダイチョウ</t>
    </rPh>
    <rPh sb="4" eb="6">
      <t>ケンサ</t>
    </rPh>
    <phoneticPr fontId="1"/>
  </si>
  <si>
    <t>肝炎検査（血液検査）</t>
    <rPh sb="0" eb="2">
      <t>カンエン</t>
    </rPh>
    <rPh sb="2" eb="4">
      <t>ケンサ</t>
    </rPh>
    <rPh sb="5" eb="7">
      <t>ケツエキ</t>
    </rPh>
    <rPh sb="7" eb="9">
      <t>ケンサ</t>
    </rPh>
    <phoneticPr fontId="1"/>
  </si>
  <si>
    <t>B型・C型肝炎に感染しているかどうかが分かります。</t>
    <phoneticPr fontId="1"/>
  </si>
  <si>
    <t>腫瘍マーカー（男性１項目）</t>
    <rPh sb="0" eb="2">
      <t>シュヨウ</t>
    </rPh>
    <rPh sb="7" eb="9">
      <t>ダンセイ</t>
    </rPh>
    <rPh sb="10" eb="12">
      <t>コウモク</t>
    </rPh>
    <phoneticPr fontId="1"/>
  </si>
  <si>
    <t>PSA（主に前立腺がんの発見に有用です）</t>
    <phoneticPr fontId="1"/>
  </si>
  <si>
    <t>乳がん検診　
（乳房X線検査）</t>
    <phoneticPr fontId="1"/>
  </si>
  <si>
    <t>費用の
ご請求先</t>
    <rPh sb="0" eb="2">
      <t>ヒヨウ</t>
    </rPh>
    <rPh sb="5" eb="7">
      <t>セイキュウ</t>
    </rPh>
    <rPh sb="7" eb="8">
      <t>サキ</t>
    </rPh>
    <phoneticPr fontId="1"/>
  </si>
  <si>
    <t>協会けんぽ　　　　　　　（一般健診費用）</t>
    <rPh sb="0" eb="2">
      <t>キョウカイ</t>
    </rPh>
    <rPh sb="13" eb="15">
      <t>イッパン</t>
    </rPh>
    <rPh sb="15" eb="17">
      <t>ケンシン</t>
    </rPh>
    <rPh sb="17" eb="19">
      <t>ヒヨウ</t>
    </rPh>
    <phoneticPr fontId="1"/>
  </si>
  <si>
    <t>協会けんぽ　　　　　　（付加健診費用）</t>
    <rPh sb="0" eb="2">
      <t>キョウカイ</t>
    </rPh>
    <rPh sb="12" eb="14">
      <t>フカ</t>
    </rPh>
    <rPh sb="14" eb="16">
      <t>ケンシン</t>
    </rPh>
    <rPh sb="16" eb="18">
      <t>ヒヨウ</t>
    </rPh>
    <phoneticPr fontId="1"/>
  </si>
  <si>
    <t>【お申し込み方法】</t>
    <rPh sb="2" eb="3">
      <t>モウ</t>
    </rPh>
    <rPh sb="4" eb="5">
      <t>コ</t>
    </rPh>
    <rPh sb="6" eb="8">
      <t>ホウホウ</t>
    </rPh>
    <phoneticPr fontId="1"/>
  </si>
  <si>
    <t>定期健診/特定健診　料金のご案内</t>
    <rPh sb="0" eb="2">
      <t>テイキ</t>
    </rPh>
    <rPh sb="2" eb="4">
      <t>ケンシン</t>
    </rPh>
    <rPh sb="5" eb="7">
      <t>トクテイ</t>
    </rPh>
    <rPh sb="7" eb="9">
      <t>ケンシン</t>
    </rPh>
    <rPh sb="10" eb="12">
      <t>リョウキン</t>
    </rPh>
    <rPh sb="14" eb="16">
      <t>アンナイ</t>
    </rPh>
    <phoneticPr fontId="10"/>
  </si>
  <si>
    <t>協会　太郎</t>
    <rPh sb="0" eb="2">
      <t>キョウカイ</t>
    </rPh>
    <rPh sb="3" eb="5">
      <t>タロウ</t>
    </rPh>
    <phoneticPr fontId="1"/>
  </si>
  <si>
    <t>キョウカイ　タロウ</t>
    <phoneticPr fontId="1"/>
  </si>
  <si>
    <t>名前</t>
    <rPh sb="0" eb="2">
      <t>ナマエ</t>
    </rPh>
    <phoneticPr fontId="1"/>
  </si>
  <si>
    <t>①お申込書、受診者リスト、住所一覧表に必要項目をご入力してください。</t>
    <rPh sb="2" eb="5">
      <t>モウシコミショ</t>
    </rPh>
    <rPh sb="6" eb="8">
      <t>ジュシン</t>
    </rPh>
    <rPh sb="8" eb="9">
      <t>シャ</t>
    </rPh>
    <rPh sb="13" eb="18">
      <t>ジュウショイチランヒョウ</t>
    </rPh>
    <rPh sb="19" eb="21">
      <t>ヒツヨウ</t>
    </rPh>
    <rPh sb="21" eb="23">
      <t>コウモク</t>
    </rPh>
    <rPh sb="25" eb="27">
      <t>ニュウリョク</t>
    </rPh>
    <phoneticPr fontId="1"/>
  </si>
  <si>
    <t>NG曜日、定休日など</t>
    <rPh sb="2" eb="4">
      <t>ヨウビ</t>
    </rPh>
    <rPh sb="5" eb="8">
      <t>テイキュウビ</t>
    </rPh>
    <phoneticPr fontId="1"/>
  </si>
  <si>
    <t>記号（※②）</t>
    <rPh sb="0" eb="2">
      <t>キゴウ</t>
    </rPh>
    <phoneticPr fontId="1"/>
  </si>
  <si>
    <t>胃透視（バリウム）</t>
    <phoneticPr fontId="1"/>
  </si>
  <si>
    <t>２０２５年度　人間ドック　協会けんぽ　企業健診　お申込書</t>
    <rPh sb="4" eb="6">
      <t>ネンド</t>
    </rPh>
    <rPh sb="7" eb="9">
      <t>ニンゲン</t>
    </rPh>
    <rPh sb="13" eb="15">
      <t>キョウカイ</t>
    </rPh>
    <rPh sb="19" eb="21">
      <t>キギョウ</t>
    </rPh>
    <rPh sb="21" eb="23">
      <t>ケンシン</t>
    </rPh>
    <rPh sb="25" eb="28">
      <t>モウシコミショ</t>
    </rPh>
    <phoneticPr fontId="1"/>
  </si>
  <si>
    <t>　　　　　　　　　　　　　　　　　　　　　　　　　　　　　　　　　　　</t>
    <phoneticPr fontId="1"/>
  </si>
  <si>
    <t>　　協会けんぽ・子宮頸がん検診は内診・細胞診のみです。超音波検査は2,200円で追加いただけます。</t>
    <rPh sb="2" eb="4">
      <t>キョウカイ</t>
    </rPh>
    <rPh sb="8" eb="10">
      <t>シキュウ</t>
    </rPh>
    <rPh sb="10" eb="11">
      <t>ケイ</t>
    </rPh>
    <rPh sb="13" eb="15">
      <t>ケンシン</t>
    </rPh>
    <rPh sb="16" eb="18">
      <t>ナイシン</t>
    </rPh>
    <rPh sb="19" eb="21">
      <t>サイボウ</t>
    </rPh>
    <rPh sb="21" eb="22">
      <t>ミ</t>
    </rPh>
    <rPh sb="27" eb="30">
      <t>チョウオンパ</t>
    </rPh>
    <rPh sb="30" eb="32">
      <t>ケンサ</t>
    </rPh>
    <rPh sb="38" eb="39">
      <t>エン</t>
    </rPh>
    <rPh sb="40" eb="42">
      <t>ツイカ</t>
    </rPh>
    <phoneticPr fontId="36"/>
  </si>
  <si>
    <t>◇協会けんぽ　オプション検査</t>
    <rPh sb="1" eb="3">
      <t>キョウカイ</t>
    </rPh>
    <rPh sb="12" eb="14">
      <t>ケンサ</t>
    </rPh>
    <phoneticPr fontId="10"/>
  </si>
  <si>
    <t>◇人間ドック　オプション検査</t>
    <rPh sb="1" eb="3">
      <t>ニンゲン</t>
    </rPh>
    <rPh sb="12" eb="14">
      <t>ケンサ</t>
    </rPh>
    <phoneticPr fontId="10"/>
  </si>
  <si>
    <t>◇定期健診/特定健診　オプション検査</t>
    <rPh sb="16" eb="18">
      <t>ケンサ</t>
    </rPh>
    <phoneticPr fontId="10"/>
  </si>
  <si>
    <t>◇基本料金</t>
    <rPh sb="1" eb="3">
      <t>キホン</t>
    </rPh>
    <rPh sb="3" eb="5">
      <t>リョウキン</t>
    </rPh>
    <phoneticPr fontId="10"/>
  </si>
  <si>
    <t>【お申込み用メールアドレス】</t>
    <rPh sb="2" eb="4">
      <t>モウシコ</t>
    </rPh>
    <rPh sb="5" eb="6">
      <t>ヨウ</t>
    </rPh>
    <phoneticPr fontId="1"/>
  </si>
  <si>
    <t>頭部CT</t>
  </si>
  <si>
    <t>レントゲン写真を撮影し、肺・心臓・気管・気管支などを調べます。</t>
    <rPh sb="5" eb="7">
      <t>シャシン</t>
    </rPh>
    <rPh sb="8" eb="10">
      <t>サツエイ</t>
    </rPh>
    <rPh sb="12" eb="13">
      <t>ハイ</t>
    </rPh>
    <rPh sb="14" eb="16">
      <t>シンゾウ</t>
    </rPh>
    <rPh sb="17" eb="19">
      <t>キカン</t>
    </rPh>
    <rPh sb="20" eb="23">
      <t>キカンシ</t>
    </rPh>
    <rPh sb="26" eb="27">
      <t>シラ</t>
    </rPh>
    <phoneticPr fontId="10"/>
  </si>
  <si>
    <t>バリウムを飲んで発泡剤で胃を膨らませ、X線を連続的に照射しながら撮影する検査です。上部消化管（食道、胃、十二指腸）を調べる検査です。</t>
    <rPh sb="41" eb="43">
      <t>ジョウブ</t>
    </rPh>
    <rPh sb="43" eb="46">
      <t>ショウカカン</t>
    </rPh>
    <rPh sb="47" eb="49">
      <t>ショクドウ</t>
    </rPh>
    <rPh sb="50" eb="51">
      <t>イ</t>
    </rPh>
    <rPh sb="52" eb="56">
      <t>ジュウニシチョウ</t>
    </rPh>
    <rPh sb="58" eb="59">
      <t>シラ</t>
    </rPh>
    <rPh sb="61" eb="63">
      <t>ケンサ</t>
    </rPh>
    <phoneticPr fontId="1"/>
  </si>
  <si>
    <t>口から内視鏡を挿入し、上部消化管（食道、胃、十二指腸）の観察を行う検査です。</t>
    <phoneticPr fontId="1"/>
  </si>
  <si>
    <t>胃がんと関連が深いとされている、ピロリ菌の有無を調べます。</t>
    <rPh sb="0" eb="1">
      <t>イ</t>
    </rPh>
    <rPh sb="4" eb="6">
      <t>カンレン</t>
    </rPh>
    <rPh sb="7" eb="8">
      <t>フカ</t>
    </rPh>
    <rPh sb="19" eb="20">
      <t>キン</t>
    </rPh>
    <rPh sb="21" eb="23">
      <t>ウム</t>
    </rPh>
    <rPh sb="24" eb="25">
      <t>シラ</t>
    </rPh>
    <phoneticPr fontId="1"/>
  </si>
  <si>
    <t>超音波で骨量を推定する検査です。</t>
    <rPh sb="0" eb="3">
      <t>チョウオンパ</t>
    </rPh>
    <rPh sb="4" eb="6">
      <t>コツリョウ</t>
    </rPh>
    <phoneticPr fontId="1"/>
  </si>
  <si>
    <t>透明の圧迫板で乳房をはさみ、薄く伸ばして撮影します。</t>
  </si>
  <si>
    <t>乳房専用のレントゲン検査です。
※40歳以上の方を対象としています。40歳未満に対するマンモグラフィ検査の有効性は認められていません。</t>
    <rPh sb="0" eb="2">
      <t>ニュウボウ</t>
    </rPh>
    <rPh sb="2" eb="4">
      <t>センヨウ</t>
    </rPh>
    <rPh sb="10" eb="12">
      <t>ケンサ</t>
    </rPh>
    <rPh sb="23" eb="24">
      <t>カタ</t>
    </rPh>
    <rPh sb="25" eb="27">
      <t>タイショウ</t>
    </rPh>
    <phoneticPr fontId="1"/>
  </si>
  <si>
    <t>便潜血を調べます。便潜血が陽性の場合、大腸がん・大腸ポリープ・消化管の出血性の病気・痔などが考えられます。</t>
    <rPh sb="0" eb="1">
      <t>ベン</t>
    </rPh>
    <rPh sb="1" eb="3">
      <t>センケツ</t>
    </rPh>
    <rPh sb="4" eb="5">
      <t>シラ</t>
    </rPh>
    <rPh sb="9" eb="12">
      <t>ベンセンケツ</t>
    </rPh>
    <rPh sb="13" eb="15">
      <t>ヨウセイ</t>
    </rPh>
    <rPh sb="16" eb="18">
      <t>バアイ</t>
    </rPh>
    <rPh sb="19" eb="21">
      <t>ダイチョウ</t>
    </rPh>
    <rPh sb="24" eb="26">
      <t>ダイチョウ</t>
    </rPh>
    <rPh sb="42" eb="43">
      <t>ジ</t>
    </rPh>
    <rPh sb="46" eb="47">
      <t>カンガ</t>
    </rPh>
    <phoneticPr fontId="1"/>
  </si>
  <si>
    <t>心不全の検査です。心臓に負担がかかると生産されるホルモンの数値を調べます。</t>
    <rPh sb="0" eb="3">
      <t>シンフゼン</t>
    </rPh>
    <rPh sb="4" eb="6">
      <t>ケンサ</t>
    </rPh>
    <rPh sb="9" eb="11">
      <t>シンゾウ</t>
    </rPh>
    <rPh sb="12" eb="14">
      <t>フタン</t>
    </rPh>
    <rPh sb="19" eb="21">
      <t>セイサン</t>
    </rPh>
    <rPh sb="29" eb="31">
      <t>スウチ</t>
    </rPh>
    <rPh sb="32" eb="33">
      <t>シラ</t>
    </rPh>
    <phoneticPr fontId="1"/>
  </si>
  <si>
    <t>生活習慣病の原因である内臓脂肪の量を調べる検査です。CTでへそ回りの輪切り写真を撮影し、内臓脂肪と皮下脂肪を計測します。</t>
    <rPh sb="0" eb="2">
      <t>セイカツ</t>
    </rPh>
    <rPh sb="2" eb="5">
      <t>シュウカンビョウ</t>
    </rPh>
    <rPh sb="6" eb="8">
      <t>ゲンイン</t>
    </rPh>
    <rPh sb="11" eb="15">
      <t>ナイゾウシボウ</t>
    </rPh>
    <rPh sb="16" eb="17">
      <t>リョウ</t>
    </rPh>
    <rPh sb="18" eb="19">
      <t>シラ</t>
    </rPh>
    <rPh sb="21" eb="23">
      <t>ケンサ</t>
    </rPh>
    <rPh sb="31" eb="32">
      <t>マワ</t>
    </rPh>
    <rPh sb="34" eb="36">
      <t>ワギ</t>
    </rPh>
    <rPh sb="37" eb="39">
      <t>シャシン</t>
    </rPh>
    <rPh sb="40" eb="42">
      <t>サツエイ</t>
    </rPh>
    <rPh sb="44" eb="48">
      <t>ナイゾウシボウ</t>
    </rPh>
    <rPh sb="49" eb="53">
      <t>ヒカシボウ</t>
    </rPh>
    <rPh sb="54" eb="56">
      <t>ケイソク</t>
    </rPh>
    <phoneticPr fontId="36"/>
  </si>
  <si>
    <t>腹部にある臓器、主に肝臓・胆嚢・膵臓・腎臓・脾臓などを詳しく観察します。腹部超音波検査では見えにくい、深部臓器の描出が可能です。</t>
    <rPh sb="0" eb="2">
      <t>カンゾウ</t>
    </rPh>
    <rPh sb="3" eb="5">
      <t>タンノウ</t>
    </rPh>
    <rPh sb="6" eb="8">
      <t>スイゾウ</t>
    </rPh>
    <rPh sb="9" eb="11">
      <t>ジンゾウ</t>
    </rPh>
    <rPh sb="12" eb="14">
      <t>ヒゾウ</t>
    </rPh>
    <rPh sb="17" eb="18">
      <t>クワ</t>
    </rPh>
    <rPh sb="20" eb="22">
      <t>カンサツ</t>
    </rPh>
    <rPh sb="26" eb="28">
      <t>フクブ</t>
    </rPh>
    <rPh sb="28" eb="31">
      <t>チョウオンパ</t>
    </rPh>
    <rPh sb="31" eb="33">
      <t>ケンサ</t>
    </rPh>
    <rPh sb="35" eb="36">
      <t>ミ</t>
    </rPh>
    <rPh sb="41" eb="43">
      <t>シンブ</t>
    </rPh>
    <rPh sb="43" eb="45">
      <t>ゾウキ</t>
    </rPh>
    <rPh sb="46" eb="48">
      <t>ビョウシュツ</t>
    </rPh>
    <rPh sb="49" eb="51">
      <t>カノウ</t>
    </rPh>
    <phoneticPr fontId="10"/>
  </si>
  <si>
    <t>超音波で、肝臓・胆のう・膵臓・脾臓・腎臓を調べます。
胆石、ポリープ、のう胞、腫瘍などの限局性病変、脂肪肝、慢性肝炎などのびまん性疾患、各臓器の形態などを観察する検査です。</t>
    <rPh sb="0" eb="3">
      <t>チョウオンパ</t>
    </rPh>
    <rPh sb="5" eb="7">
      <t>カンゾウ</t>
    </rPh>
    <rPh sb="8" eb="9">
      <t>タン</t>
    </rPh>
    <rPh sb="12" eb="14">
      <t>スイゾウ</t>
    </rPh>
    <rPh sb="15" eb="17">
      <t>ヒゾウ</t>
    </rPh>
    <rPh sb="18" eb="20">
      <t>ジンゾウ</t>
    </rPh>
    <rPh sb="21" eb="22">
      <t>シラ</t>
    </rPh>
    <rPh sb="27" eb="29">
      <t>タンセキ</t>
    </rPh>
    <rPh sb="37" eb="38">
      <t>ホウ</t>
    </rPh>
    <rPh sb="39" eb="41">
      <t>シュヨウ</t>
    </rPh>
    <rPh sb="44" eb="47">
      <t>ゲンキョクセイ</t>
    </rPh>
    <rPh sb="47" eb="49">
      <t>ビョウヘン</t>
    </rPh>
    <rPh sb="50" eb="53">
      <t>シボウカン</t>
    </rPh>
    <rPh sb="54" eb="56">
      <t>マンセイ</t>
    </rPh>
    <rPh sb="56" eb="58">
      <t>カンエン</t>
    </rPh>
    <rPh sb="64" eb="65">
      <t>セイ</t>
    </rPh>
    <rPh sb="65" eb="67">
      <t>シッカン</t>
    </rPh>
    <rPh sb="68" eb="71">
      <t>カクゾウキ</t>
    </rPh>
    <rPh sb="72" eb="74">
      <t>ケイタイ</t>
    </rPh>
    <rPh sb="77" eb="79">
      <t>カンサツ</t>
    </rPh>
    <rPh sb="81" eb="83">
      <t>ケンサ</t>
    </rPh>
    <phoneticPr fontId="36"/>
  </si>
  <si>
    <t>肺の大きさや息を吐く勢い、酸素を取り込む能力の検査です。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42" eb="44">
      <t>マンセイ</t>
    </rPh>
    <rPh sb="44" eb="47">
      <t>ヘイソクセイ</t>
    </rPh>
    <rPh sb="47" eb="48">
      <t>ハイ</t>
    </rPh>
    <rPh sb="48" eb="50">
      <t>シッカン</t>
    </rPh>
    <rPh sb="52" eb="54">
      <t>ソウキ</t>
    </rPh>
    <rPh sb="54" eb="56">
      <t>ハッケン</t>
    </rPh>
    <rPh sb="57" eb="59">
      <t>ユウヨウ</t>
    </rPh>
    <phoneticPr fontId="36"/>
  </si>
  <si>
    <t>超音波で骨量を推定する検査です。</t>
    <rPh sb="0" eb="3">
      <t>チョウオンパ</t>
    </rPh>
    <rPh sb="11" eb="13">
      <t>ケンサ</t>
    </rPh>
    <phoneticPr fontId="1"/>
  </si>
  <si>
    <t>痰の中の細胞成分を顕微鏡でみることで呼吸系の病気を調べます。
40歳以上の喫煙者で常時、痰が出る方に特にお勧めです。
※専用の容器に３日間痰を採取する必要があります。</t>
    <rPh sb="18" eb="21">
      <t>コキュウケイ</t>
    </rPh>
    <rPh sb="22" eb="24">
      <t>ビョウキ</t>
    </rPh>
    <rPh sb="25" eb="26">
      <t>シラ</t>
    </rPh>
    <rPh sb="60" eb="62">
      <t>センヨウ</t>
    </rPh>
    <rPh sb="63" eb="65">
      <t>ヨウキ</t>
    </rPh>
    <rPh sb="67" eb="69">
      <t>ニチカン</t>
    </rPh>
    <rPh sb="69" eb="70">
      <t>タン</t>
    </rPh>
    <rPh sb="71" eb="73">
      <t>サイシュ</t>
    </rPh>
    <rPh sb="75" eb="77">
      <t>ヒツヨウ</t>
    </rPh>
    <phoneticPr fontId="1"/>
  </si>
  <si>
    <t>脳梗塞や脳出血など疾患の有無など、頭部の状態を確認する検査です。頭部MRIと比較し、短時間で検査が可能です。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2" eb="34">
      <t>トウブ</t>
    </rPh>
    <rPh sb="38" eb="40">
      <t>ヒカク</t>
    </rPh>
    <rPh sb="42" eb="45">
      <t>タンジカン</t>
    </rPh>
    <rPh sb="46" eb="48">
      <t>ケンサ</t>
    </rPh>
    <rPh sb="49" eb="51">
      <t>カノウ</t>
    </rPh>
    <phoneticPr fontId="10"/>
  </si>
  <si>
    <t>超音波で下腹部を調べます。膀胱がん、男性の前立腺疾患の早期発見に有用な検査です。※女性の方は下腹部超音波検査ではなく、経腟超音波検査をおすすめします。</t>
    <rPh sb="0" eb="3">
      <t>チョウオンパ</t>
    </rPh>
    <rPh sb="4" eb="7">
      <t>カフクブ</t>
    </rPh>
    <rPh sb="8" eb="9">
      <t>シラ</t>
    </rPh>
    <rPh sb="13" eb="15">
      <t>ボウコウ</t>
    </rPh>
    <rPh sb="18" eb="20">
      <t>ダンセイ</t>
    </rPh>
    <rPh sb="21" eb="24">
      <t>ゼンリツセン</t>
    </rPh>
    <rPh sb="24" eb="26">
      <t>シッカン</t>
    </rPh>
    <rPh sb="27" eb="29">
      <t>ソウキ</t>
    </rPh>
    <rPh sb="29" eb="31">
      <t>ハッケン</t>
    </rPh>
    <rPh sb="32" eb="34">
      <t>ユウヨウ</t>
    </rPh>
    <rPh sb="35" eb="37">
      <t>ケンサ</t>
    </rPh>
    <rPh sb="41" eb="43">
      <t>ジョセイ</t>
    </rPh>
    <rPh sb="44" eb="45">
      <t>カタ</t>
    </rPh>
    <rPh sb="46" eb="49">
      <t>カフクブ</t>
    </rPh>
    <rPh sb="49" eb="52">
      <t>チョウオンパ</t>
    </rPh>
    <rPh sb="52" eb="54">
      <t>ケンサ</t>
    </rPh>
    <rPh sb="59" eb="61">
      <t>ケイチツ</t>
    </rPh>
    <rPh sb="61" eb="64">
      <t>チョウオンパ</t>
    </rPh>
    <rPh sb="64" eb="66">
      <t>ケンサ</t>
    </rPh>
    <phoneticPr fontId="10"/>
  </si>
  <si>
    <t>脳卒中（脳出血、脳梗塞、くも膜下出血など）や脳腫瘍の検出やリスク発見、
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6" eb="37">
      <t>トク</t>
    </rPh>
    <rPh sb="38" eb="41">
      <t>キョケツセイ</t>
    </rPh>
    <rPh sb="42" eb="45">
      <t>ノウソッチュウ</t>
    </rPh>
    <rPh sb="49" eb="52">
      <t>ノウコウソク</t>
    </rPh>
    <rPh sb="54" eb="57">
      <t>ケンシュツリョク</t>
    </rPh>
    <rPh sb="58" eb="59">
      <t>スグ</t>
    </rPh>
    <rPh sb="65" eb="67">
      <t>トウブ</t>
    </rPh>
    <rPh sb="70" eb="72">
      <t>ヒカク</t>
    </rPh>
    <rPh sb="75" eb="77">
      <t>ジカン</t>
    </rPh>
    <rPh sb="87" eb="89">
      <t>ショウサイ</t>
    </rPh>
    <rPh sb="90" eb="92">
      <t>ケンサ</t>
    </rPh>
    <rPh sb="93" eb="95">
      <t>カノウ</t>
    </rPh>
    <phoneticPr fontId="10"/>
  </si>
  <si>
    <t>脳卒中（脳出血、脳梗塞、くも膜下出血など）や脳腫瘍の検出やリスク発見、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5" eb="36">
      <t>トク</t>
    </rPh>
    <rPh sb="37" eb="40">
      <t>キョケツセイ</t>
    </rPh>
    <rPh sb="41" eb="44">
      <t>ノウソッチュウ</t>
    </rPh>
    <rPh sb="48" eb="51">
      <t>ノウコウソク</t>
    </rPh>
    <rPh sb="53" eb="56">
      <t>ケンシュツリョク</t>
    </rPh>
    <rPh sb="57" eb="58">
      <t>スグ</t>
    </rPh>
    <rPh sb="64" eb="66">
      <t>トウブ</t>
    </rPh>
    <rPh sb="69" eb="71">
      <t>ヒカク</t>
    </rPh>
    <rPh sb="74" eb="76">
      <t>ジカン</t>
    </rPh>
    <rPh sb="86" eb="88">
      <t>ショウサイ</t>
    </rPh>
    <rPh sb="89" eb="91">
      <t>ケンサ</t>
    </rPh>
    <rPh sb="92" eb="94">
      <t>カノウ</t>
    </rPh>
    <phoneticPr fontId="10"/>
  </si>
  <si>
    <t>脳梗塞や脳出血など疾患の有無など、頭部の状態を確認する検査です。
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3" eb="35">
      <t>トウブ</t>
    </rPh>
    <rPh sb="39" eb="41">
      <t>ヒカク</t>
    </rPh>
    <rPh sb="43" eb="46">
      <t>タンジカン</t>
    </rPh>
    <rPh sb="47" eb="49">
      <t>ケンサ</t>
    </rPh>
    <rPh sb="50" eb="52">
      <t>カノウ</t>
    </rPh>
    <phoneticPr fontId="10"/>
  </si>
  <si>
    <t>両手、両足首の4ヶ所の血圧を同時に測定することで血管のしなやかさ（血管年齢）と血管の詰まり具合が分かります。</t>
    <phoneticPr fontId="1"/>
  </si>
  <si>
    <t>心臓から脳へ血液を送る頚動脈の動脈硬化がないかを調べます。
動脈硬化によって厚くなった血管やプラーク、血栓などの確認ができます。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</si>
  <si>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</si>
  <si>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乳房専用のレントゲン検査です。
※40歳以上の方を対象としています。40歳未満に対するマンモグラフィ検査の有効性は認められていません。</t>
    <phoneticPr fontId="1"/>
  </si>
  <si>
    <t>両手、両足首の4ヶ所の血圧を同時に測定することで血管のしなやかさ（血管年齢）と血管の詰まり具合が分かります。</t>
    <phoneticPr fontId="1"/>
  </si>
  <si>
    <t>心臓から脳へ血液を送る頚動脈の動脈硬化がないかを調べます。動脈硬化によって厚くなった血管やプラーク、血栓などの確認ができます。</t>
    <phoneticPr fontId="1"/>
  </si>
  <si>
    <t>心臓から脳へ血液を送る頚動脈の動脈硬化がないかを調べます。動脈硬化によって厚くなった血管やプラーク、血栓などの確認ができます。</t>
    <phoneticPr fontId="1"/>
  </si>
  <si>
    <t>心不全の検査です。
心臓に負担がかかると生産されるホルモンの数値を調べます。</t>
    <phoneticPr fontId="1"/>
  </si>
  <si>
    <t>下記の必要書類をご用意の上、Faxまたは、メールにてご予約頂きますようお願い申し上げます。</t>
    <phoneticPr fontId="1"/>
  </si>
  <si>
    <t>②申込書、受診者リスト、住所一覧表をFaxまたは、メールに添付して送信してください。</t>
    <rPh sb="1" eb="4">
      <t>モウシコミショ</t>
    </rPh>
    <rPh sb="5" eb="8">
      <t>ジュシンシャ</t>
    </rPh>
    <rPh sb="12" eb="14">
      <t>ジュウショ</t>
    </rPh>
    <rPh sb="14" eb="17">
      <t>イチランヒョウ</t>
    </rPh>
    <rPh sb="29" eb="31">
      <t>テンプ</t>
    </rPh>
    <rPh sb="33" eb="35">
      <t>ソウシン</t>
    </rPh>
    <phoneticPr fontId="1"/>
  </si>
  <si>
    <t>TEL : 026-247-6000　　受付時間 ：平日 13:30～17：00</t>
    <phoneticPr fontId="1"/>
  </si>
  <si>
    <t>kenshin-yoyaku@newlife.or.jp</t>
    <phoneticPr fontId="1"/>
  </si>
  <si>
    <t>【お申込みFax番号】</t>
    <rPh sb="2" eb="4">
      <t>モウシコ</t>
    </rPh>
    <rPh sb="8" eb="10">
      <t>バンゴウ</t>
    </rPh>
    <phoneticPr fontId="1"/>
  </si>
  <si>
    <t>026-247-2640</t>
    <phoneticPr fontId="1"/>
  </si>
  <si>
    <t>従来はFaxでのみ予約を受け付けておりましたが、2025年度よりメールでもご予約可能となります。</t>
    <phoneticPr fontId="1"/>
  </si>
  <si>
    <t>①+21,135</t>
    <phoneticPr fontId="36"/>
  </si>
  <si>
    <t>胃がんと関連が深いとされている、ピロリ菌の有無を調べます。</t>
    <phoneticPr fontId="1"/>
  </si>
  <si>
    <t>胃がんと関連が深いとされている、ピロリ菌の有無を調べます。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</si>
  <si>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</si>
  <si>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痰の中の細胞成分を顕微鏡でみることで呼吸系の病気を調べます。
40歳以上の喫煙者で常時、痰が出る方に特にお勧めです。
※専用の容器に３日間痰を採取する必要があります。。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</si>
  <si>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</si>
  <si>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超音波検査</t>
    <rPh sb="0" eb="5">
      <t>チョウオンパケンサ</t>
    </rPh>
    <phoneticPr fontId="1"/>
  </si>
  <si>
    <t>下腹部</t>
    <rPh sb="0" eb="3">
      <t>カフクブ</t>
    </rPh>
    <phoneticPr fontId="1"/>
  </si>
  <si>
    <t>超音波で下腹部を調べます。膀胱がん、男性の前立腺疾患の早期発見に有用な検査です。※女性の方は下腹部超音波検査ではなく、経腟超音波検査をおすすめします。</t>
    <phoneticPr fontId="1"/>
  </si>
  <si>
    <t>CEA、AFP、CA19-9、PSA
（主に消化器系、肝臓、膵臓、前立腺がんの発見に有用です）</t>
    <rPh sb="33" eb="36">
      <t>ゼンリツセン</t>
    </rPh>
    <phoneticPr fontId="1"/>
  </si>
  <si>
    <t>胃カメラ（口）
鎮静剤</t>
    <rPh sb="0" eb="1">
      <t>イ</t>
    </rPh>
    <rPh sb="5" eb="6">
      <t>クチ</t>
    </rPh>
    <rPh sb="8" eb="11">
      <t>チンセイザイ</t>
    </rPh>
    <phoneticPr fontId="1"/>
  </si>
  <si>
    <t>〇</t>
  </si>
  <si>
    <t>けんぽ</t>
  </si>
  <si>
    <t>胃カメラ（経口）</t>
  </si>
  <si>
    <t>胃カメラ（経鼻）</t>
    <rPh sb="0" eb="1">
      <t>イ</t>
    </rPh>
    <rPh sb="5" eb="7">
      <t>ケイビ</t>
    </rPh>
    <phoneticPr fontId="1"/>
  </si>
  <si>
    <t>胃カメラ（経口）</t>
    <rPh sb="0" eb="1">
      <t>イ</t>
    </rPh>
    <rPh sb="5" eb="7">
      <t>ケイコウ</t>
    </rPh>
    <phoneticPr fontId="1"/>
  </si>
  <si>
    <t>胃検診なし</t>
    <rPh sb="0" eb="3">
      <t>イケンシン</t>
    </rPh>
    <phoneticPr fontId="1"/>
  </si>
  <si>
    <t>電話番号/</t>
    <rPh sb="0" eb="2">
      <t>デンワ</t>
    </rPh>
    <rPh sb="2" eb="4">
      <t>バンゴウ</t>
    </rPh>
    <phoneticPr fontId="1"/>
  </si>
  <si>
    <t>担当者/</t>
    <rPh sb="0" eb="3">
      <t>タントウシャ</t>
    </rPh>
    <phoneticPr fontId="1"/>
  </si>
  <si>
    <r>
      <t xml:space="preserve">生年月日
</t>
    </r>
    <r>
      <rPr>
        <i/>
        <sz val="12"/>
        <color theme="1"/>
        <rFont val="ＭＳ Ｐゴシック"/>
        <family val="3"/>
        <charset val="128"/>
        <scheme val="minor"/>
      </rPr>
      <t>※入力間違いがない
ようご注意ください</t>
    </r>
    <rPh sb="0" eb="2">
      <t>セイネン</t>
    </rPh>
    <rPh sb="2" eb="4">
      <t>ガッピ</t>
    </rPh>
    <phoneticPr fontId="1"/>
  </si>
  <si>
    <r>
      <t xml:space="preserve">年齢
</t>
    </r>
    <r>
      <rPr>
        <sz val="12"/>
        <color theme="5"/>
        <rFont val="ＭＳ Ｐゴシック"/>
        <family val="3"/>
        <charset val="128"/>
        <scheme val="minor"/>
      </rPr>
      <t>(自動算出）</t>
    </r>
    <rPh sb="0" eb="2">
      <t>ネンレイ</t>
    </rPh>
    <rPh sb="4" eb="6">
      <t>ジドウ</t>
    </rPh>
    <rPh sb="6" eb="8">
      <t>サンシュツ</t>
    </rPh>
    <phoneticPr fontId="1"/>
  </si>
  <si>
    <t>氏名
(姓と名の間にスペース)</t>
    <rPh sb="0" eb="2">
      <t>シメイ</t>
    </rPh>
    <rPh sb="4" eb="5">
      <t>セイ</t>
    </rPh>
    <rPh sb="6" eb="7">
      <t>メイ</t>
    </rPh>
    <rPh sb="8" eb="9">
      <t>アイダ</t>
    </rPh>
    <phoneticPr fontId="1"/>
  </si>
  <si>
    <t>ﾌﾘｶﾞﾅ
(姓と名の間にｽﾍﾟｰｽ)</t>
    <phoneticPr fontId="1"/>
  </si>
  <si>
    <t>第１希望</t>
    <rPh sb="0" eb="1">
      <t>ダイ</t>
    </rPh>
    <rPh sb="2" eb="4">
      <t>キボウ</t>
    </rPh>
    <phoneticPr fontId="1"/>
  </si>
  <si>
    <t>第2希望</t>
    <rPh sb="0" eb="1">
      <t>ダイキボウ2</t>
    </rPh>
    <phoneticPr fontId="1"/>
  </si>
  <si>
    <t>③当院より予約確定のご連絡を差し上げます。※折り返しの連絡先を必ずご記入ください。</t>
    <rPh sb="1" eb="3">
      <t>トウイン</t>
    </rPh>
    <rPh sb="5" eb="7">
      <t>ヨヤク</t>
    </rPh>
    <rPh sb="7" eb="9">
      <t>カクテイ</t>
    </rPh>
    <rPh sb="11" eb="13">
      <t>レンラク</t>
    </rPh>
    <rPh sb="14" eb="15">
      <t>サ</t>
    </rPh>
    <rPh sb="16" eb="17">
      <t>ア</t>
    </rPh>
    <rPh sb="22" eb="23">
      <t>オ</t>
    </rPh>
    <rPh sb="24" eb="25">
      <t>カエ</t>
    </rPh>
    <rPh sb="27" eb="30">
      <t>レンラクサキ</t>
    </rPh>
    <rPh sb="31" eb="32">
      <t>カナラ</t>
    </rPh>
    <rPh sb="34" eb="36">
      <t>キニュウ</t>
    </rPh>
    <phoneticPr fontId="1"/>
  </si>
  <si>
    <t>付加健診</t>
    <rPh sb="0" eb="2">
      <t>フカ</t>
    </rPh>
    <rPh sb="2" eb="4">
      <t>ケンシン</t>
    </rPh>
    <phoneticPr fontId="1"/>
  </si>
  <si>
    <t>人間ドック</t>
    <rPh sb="0" eb="2">
      <t>ニンゲン</t>
    </rPh>
    <phoneticPr fontId="1"/>
  </si>
  <si>
    <t>健診コース</t>
    <rPh sb="0" eb="2">
      <t>ケンシン</t>
    </rPh>
    <phoneticPr fontId="1"/>
  </si>
  <si>
    <t>婦人科健診
（協会けんぽ補助対象）</t>
    <rPh sb="0" eb="3">
      <t>フジンカ</t>
    </rPh>
    <rPh sb="3" eb="5">
      <t>ケンシン</t>
    </rPh>
    <rPh sb="7" eb="9">
      <t>キョウカイ</t>
    </rPh>
    <rPh sb="12" eb="14">
      <t>ホジョ</t>
    </rPh>
    <rPh sb="14" eb="16">
      <t>タイショウ</t>
    </rPh>
    <phoneticPr fontId="1"/>
  </si>
  <si>
    <t>協会子宮頸がん
20歳～74歳
偶数年齢</t>
    <rPh sb="0" eb="2">
      <t>キョウカイ</t>
    </rPh>
    <rPh sb="2" eb="4">
      <t>シキュウ</t>
    </rPh>
    <rPh sb="4" eb="5">
      <t>ケイ</t>
    </rPh>
    <rPh sb="10" eb="11">
      <t>サイ</t>
    </rPh>
    <rPh sb="14" eb="15">
      <t>サイ</t>
    </rPh>
    <rPh sb="16" eb="18">
      <t>グウスウ</t>
    </rPh>
    <rPh sb="18" eb="20">
      <t>ネンレイ</t>
    </rPh>
    <phoneticPr fontId="1"/>
  </si>
  <si>
    <t>協会乳がん
40歳～74歳
偶数年齢</t>
    <rPh sb="0" eb="2">
      <t>キョウカイ</t>
    </rPh>
    <rPh sb="2" eb="3">
      <t>ニュウ</t>
    </rPh>
    <rPh sb="8" eb="13">
      <t>サイカラ７４サイ</t>
    </rPh>
    <rPh sb="14" eb="18">
      <t>グウスウネンレイ</t>
    </rPh>
    <phoneticPr fontId="1"/>
  </si>
  <si>
    <t>胃検診</t>
    <rPh sb="0" eb="3">
      <t>イケンシン</t>
    </rPh>
    <phoneticPr fontId="1"/>
  </si>
  <si>
    <r>
      <t>胃検診　</t>
    </r>
    <r>
      <rPr>
        <b/>
        <sz val="12"/>
        <color theme="1"/>
        <rFont val="ＭＳ Ｐゴシック"/>
        <family val="3"/>
        <charset val="128"/>
        <scheme val="minor"/>
      </rPr>
      <t>※注意</t>
    </r>
    <rPh sb="0" eb="3">
      <t>イケンシン</t>
    </rPh>
    <rPh sb="5" eb="7">
      <t>チュウイ</t>
    </rPh>
    <phoneticPr fontId="1"/>
  </si>
  <si>
    <t>付加健診</t>
    <phoneticPr fontId="1"/>
  </si>
  <si>
    <t>＊受診者様の情報をご入力ください。
(入力漏れがある場合受付致しかねますのでご注意ください)</t>
    <rPh sb="1" eb="4">
      <t>ジュシンシャ</t>
    </rPh>
    <rPh sb="4" eb="5">
      <t>サマ</t>
    </rPh>
    <rPh sb="6" eb="8">
      <t>ジョウホウ</t>
    </rPh>
    <rPh sb="10" eb="12">
      <t>ニュウリョク</t>
    </rPh>
    <rPh sb="19" eb="22">
      <t>ニュウリョクモ</t>
    </rPh>
    <rPh sb="26" eb="28">
      <t>バアイ</t>
    </rPh>
    <rPh sb="28" eb="30">
      <t>ウケツケ</t>
    </rPh>
    <rPh sb="30" eb="31">
      <t>イタ</t>
    </rPh>
    <rPh sb="39" eb="41">
      <t>チュウイ</t>
    </rPh>
    <phoneticPr fontId="1"/>
  </si>
  <si>
    <t>付加健診</t>
    <rPh sb="0" eb="2">
      <t>フカ</t>
    </rPh>
    <rPh sb="2" eb="4">
      <t>ケンシン</t>
    </rPh>
    <phoneticPr fontId="10"/>
  </si>
  <si>
    <t>半日ドック併用</t>
    <rPh sb="0" eb="2">
      <t>ハンニチ</t>
    </rPh>
    <rPh sb="5" eb="7">
      <t>ヘイヨウ</t>
    </rPh>
    <phoneticPr fontId="10"/>
  </si>
  <si>
    <t>一泊ドック併用（宿泊付）</t>
    <rPh sb="0" eb="2">
      <t>イッパク</t>
    </rPh>
    <rPh sb="5" eb="7">
      <t>ヘイヨウ</t>
    </rPh>
    <rPh sb="8" eb="10">
      <t>シュクハク</t>
    </rPh>
    <rPh sb="10" eb="11">
      <t>ツキ</t>
    </rPh>
    <phoneticPr fontId="10"/>
  </si>
  <si>
    <t>料金</t>
    <rPh sb="0" eb="2">
      <t>リョウキン</t>
    </rPh>
    <phoneticPr fontId="1"/>
  </si>
  <si>
    <t>①+  9,603</t>
    <phoneticPr fontId="36"/>
  </si>
  <si>
    <t>バリウム</t>
    <phoneticPr fontId="1"/>
  </si>
  <si>
    <t>胃検診</t>
    <rPh sb="0" eb="3">
      <t>イケンシン</t>
    </rPh>
    <phoneticPr fontId="1"/>
  </si>
  <si>
    <t>備考</t>
    <rPh sb="0" eb="2">
      <t>ビコウ</t>
    </rPh>
    <phoneticPr fontId="1"/>
  </si>
  <si>
    <t>※予告なく変更になる場合がございますのでご了承ください</t>
    <phoneticPr fontId="1"/>
  </si>
  <si>
    <t>腹部にある臓器、主に肝臓・胆嚢・膵臓・腎臓・脾臓などを詳しく観察します。
腹部超音波検査では見えにくい、深部臓器の描出が可能です。</t>
    <rPh sb="0" eb="2">
      <t>フクブ</t>
    </rPh>
    <rPh sb="5" eb="7">
      <t>ゾウキ</t>
    </rPh>
    <rPh sb="8" eb="9">
      <t>オモ</t>
    </rPh>
    <rPh sb="10" eb="12">
      <t>カンゾウ</t>
    </rPh>
    <rPh sb="13" eb="15">
      <t>タンノウ</t>
    </rPh>
    <rPh sb="16" eb="18">
      <t>スイゾウ</t>
    </rPh>
    <rPh sb="19" eb="21">
      <t>ジンゾウ</t>
    </rPh>
    <rPh sb="22" eb="24">
      <t>ヒゾウ</t>
    </rPh>
    <rPh sb="27" eb="28">
      <t>クワ</t>
    </rPh>
    <rPh sb="30" eb="32">
      <t>カンサツ</t>
    </rPh>
    <rPh sb="37" eb="39">
      <t>フクブ</t>
    </rPh>
    <rPh sb="39" eb="42">
      <t>チョウオンパ</t>
    </rPh>
    <rPh sb="42" eb="44">
      <t>ケンサ</t>
    </rPh>
    <rPh sb="46" eb="47">
      <t>ミ</t>
    </rPh>
    <rPh sb="52" eb="54">
      <t>シンブ</t>
    </rPh>
    <rPh sb="54" eb="56">
      <t>ゾウキ</t>
    </rPh>
    <rPh sb="57" eb="59">
      <t>ビョウシュツ</t>
    </rPh>
    <rPh sb="60" eb="62">
      <t>カノウ</t>
    </rPh>
    <phoneticPr fontId="10"/>
  </si>
  <si>
    <t>生活習慣病の原因である内臓脂肪の量を調べる検査です。
CTでへそ回りの輪切り写真を撮影し、内臓脂肪と皮下脂肪を計測します。</t>
    <phoneticPr fontId="36"/>
  </si>
  <si>
    <t>肺の大きさや息を吐く勢い、酸素を取り込む能力の検査。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32" eb="34">
      <t>マンセイ</t>
    </rPh>
    <rPh sb="34" eb="37">
      <t>ヘイソクセイ</t>
    </rPh>
    <rPh sb="37" eb="38">
      <t>ハイ</t>
    </rPh>
    <rPh sb="38" eb="40">
      <t>シッカン</t>
    </rPh>
    <rPh sb="42" eb="44">
      <t>ソウキ</t>
    </rPh>
    <rPh sb="44" eb="46">
      <t>ハッケン</t>
    </rPh>
    <rPh sb="47" eb="49">
      <t>ユウヨウ</t>
    </rPh>
    <phoneticPr fontId="36"/>
  </si>
  <si>
    <t>乳房専用のレントゲン検査です。
※40歳以上の方を対象としています。40歳未満に対するマンモグラフィ検査の有効性は認められていません。</t>
    <phoneticPr fontId="1"/>
  </si>
  <si>
    <t>（予告なく変更になる場合がございますのでご了承ください。）</t>
    <rPh sb="1" eb="3">
      <t>ヨコク</t>
    </rPh>
    <rPh sb="5" eb="7">
      <t>ヘンコウ</t>
    </rPh>
    <rPh sb="10" eb="12">
      <t>バアイ</t>
    </rPh>
    <rPh sb="21" eb="23">
      <t>リョウショウ</t>
    </rPh>
    <phoneticPr fontId="36"/>
  </si>
  <si>
    <t>住所（アパート名・部屋番号含む）</t>
  </si>
  <si>
    <t>住所一覧表</t>
    <rPh sb="0" eb="5">
      <t>ジュウショイチランヒョウ</t>
    </rPh>
    <phoneticPr fontId="1"/>
  </si>
  <si>
    <t xml:space="preserve">〒
</t>
    <phoneticPr fontId="1"/>
  </si>
  <si>
    <t>自己負担額+30,947</t>
    <rPh sb="0" eb="2">
      <t>ジコ</t>
    </rPh>
    <rPh sb="2" eb="4">
      <t>フタン</t>
    </rPh>
    <rPh sb="4" eb="5">
      <t>ガク</t>
    </rPh>
    <phoneticPr fontId="1"/>
  </si>
  <si>
    <t>【企業名】</t>
    <rPh sb="1" eb="3">
      <t>キギョウ</t>
    </rPh>
    <rPh sb="3" eb="4">
      <t>メイ</t>
    </rPh>
    <phoneticPr fontId="1"/>
  </si>
  <si>
    <t>1日目の昼食、夕食、2日目の昼食をご提供します。
宿泊は「小布施温泉あけびの湯」をご利用いただきます。</t>
    <rPh sb="1" eb="2">
      <t>ニチ</t>
    </rPh>
    <rPh sb="2" eb="3">
      <t>メ</t>
    </rPh>
    <rPh sb="4" eb="6">
      <t>チュウショク</t>
    </rPh>
    <rPh sb="7" eb="9">
      <t>ユウショク</t>
    </rPh>
    <rPh sb="11" eb="12">
      <t>ニチ</t>
    </rPh>
    <rPh sb="12" eb="13">
      <t>メ</t>
    </rPh>
    <rPh sb="14" eb="16">
      <t>チュウショク</t>
    </rPh>
    <rPh sb="18" eb="20">
      <t>テイキョウ</t>
    </rPh>
    <rPh sb="25" eb="27">
      <t>シュクハク</t>
    </rPh>
    <rPh sb="29" eb="32">
      <t>オブセ</t>
    </rPh>
    <rPh sb="32" eb="34">
      <t>オンセン</t>
    </rPh>
    <rPh sb="38" eb="39">
      <t>ユ</t>
    </rPh>
    <rPh sb="42" eb="44">
      <t>リヨウ</t>
    </rPh>
    <phoneticPr fontId="1"/>
  </si>
  <si>
    <t xml:space="preserve">※人間ドック・付加健診をご利用の方は、近隣のお食事処で昼食をご提供します。
</t>
    <phoneticPr fontId="36"/>
  </si>
  <si>
    <r>
      <t xml:space="preserve">※人間ドックをご利用の方は、近隣のお食事処で昼食をご提供します。
</t>
    </r>
    <r>
      <rPr>
        <sz val="11"/>
        <color rgb="FFFF0000"/>
        <rFont val="HGSｺﾞｼｯｸM"/>
        <family val="3"/>
        <charset val="128"/>
      </rPr>
      <t>（予告なく変更になる場合がございますのでご了承ください。）</t>
    </r>
    <phoneticPr fontId="1"/>
  </si>
  <si>
    <t>近隣のお食事処で昼食をご提供します。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</si>
</sst>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d;@"/>
    <numFmt numFmtId="177" formatCode="yyyy/m/d;@"/>
    <numFmt numFmtId="178" formatCode="yyyy&quot;年&quot;m&quot;月&quot;d&quot;日&quot;\(aaa\)"/>
    <numFmt numFmtId="179" formatCode="[$-1083C]hh:mm;@"/>
  </numFmts>
  <fonts count="7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2"/>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1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rgb="FF000000"/>
      <name val="ＭＳ Ｐゴシック"/>
      <family val="3"/>
      <charset val="128"/>
    </font>
    <font>
      <sz val="11"/>
      <color rgb="FF000000"/>
      <name val="游ゴシック"/>
      <family val="3"/>
      <charset val="128"/>
    </font>
    <font>
      <b/>
      <sz val="16"/>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1"/>
      <color theme="2" tint="-0.749992370372631"/>
      <name val="ＭＳ Ｐゴシック"/>
      <family val="2"/>
      <charset val="128"/>
      <scheme val="minor"/>
    </font>
    <font>
      <u/>
      <sz val="11"/>
      <color theme="10"/>
      <name val="ＭＳ Ｐゴシック"/>
      <family val="2"/>
      <charset val="128"/>
      <scheme val="minor"/>
    </font>
    <font>
      <b/>
      <sz val="24"/>
      <color theme="1"/>
      <name val="游明朝"/>
      <family val="1"/>
      <charset val="128"/>
    </font>
    <font>
      <b/>
      <sz val="14"/>
      <color theme="9" tint="-0.499984740745262"/>
      <name val="ＭＳ Ｐゴシック"/>
      <family val="3"/>
      <charset val="128"/>
      <scheme val="minor"/>
    </font>
    <font>
      <sz val="12"/>
      <color theme="1" tint="0.499984740745262"/>
      <name val="ＭＳ Ｐゴシック"/>
      <family val="3"/>
      <charset val="128"/>
      <scheme val="minor"/>
    </font>
    <font>
      <sz val="11"/>
      <name val="ＭＳ 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0"/>
      <color rgb="FFFF0000"/>
      <name val="HGSｺﾞｼｯｸM"/>
      <family val="3"/>
      <charset val="128"/>
    </font>
    <font>
      <b/>
      <sz val="12"/>
      <name val="HGSｺﾞｼｯｸM"/>
      <family val="3"/>
      <charset val="128"/>
    </font>
    <font>
      <sz val="6"/>
      <name val="ＭＳ ゴシック"/>
      <family val="3"/>
      <charset val="128"/>
    </font>
    <font>
      <sz val="9"/>
      <name val="HGSｺﾞｼｯｸM"/>
      <family val="3"/>
      <charset val="128"/>
    </font>
    <font>
      <sz val="11"/>
      <color indexed="18"/>
      <name val="HGSｺﾞｼｯｸM"/>
      <family val="3"/>
      <charset val="128"/>
    </font>
    <font>
      <sz val="11"/>
      <color rgb="FF0000FF"/>
      <name val="HGSｺﾞｼｯｸM"/>
      <family val="3"/>
      <charset val="128"/>
    </font>
    <font>
      <b/>
      <sz val="11"/>
      <color rgb="FFFF0000"/>
      <name val="HGSｺﾞｼｯｸM"/>
      <family val="3"/>
      <charset val="128"/>
    </font>
    <font>
      <b/>
      <sz val="11"/>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sz val="11"/>
      <color theme="1" tint="0.499984740745262"/>
      <name val="ＭＳ Ｐゴシック"/>
      <family val="2"/>
      <charset val="128"/>
      <scheme val="minor"/>
    </font>
    <font>
      <b/>
      <sz val="16"/>
      <color theme="5"/>
      <name val="ＭＳ Ｐゴシック"/>
      <family val="3"/>
      <charset val="128"/>
      <scheme val="minor"/>
    </font>
    <font>
      <sz val="10"/>
      <name val="HGSｺﾞｼｯｸM"/>
      <family val="3"/>
      <charset val="128"/>
    </font>
    <font>
      <sz val="11"/>
      <color rgb="FFFF0000"/>
      <name val="HGSｺﾞｼｯｸM"/>
      <family val="3"/>
      <charset val="128"/>
    </font>
    <font>
      <sz val="16"/>
      <name val="HGSｺﾞｼｯｸM"/>
      <family val="3"/>
      <charset val="128"/>
    </font>
    <font>
      <sz val="12"/>
      <color rgb="FFFF0000"/>
      <name val="HGSｺﾞｼｯｸM"/>
      <family val="3"/>
      <charset val="128"/>
    </font>
    <font>
      <sz val="11"/>
      <color theme="1"/>
      <name val="HGSｺﾞｼｯｸM"/>
      <family val="3"/>
      <charset val="128"/>
    </font>
    <font>
      <sz val="9"/>
      <color theme="1"/>
      <name val="HGSｺﾞｼｯｸM"/>
      <family val="3"/>
      <charset val="128"/>
    </font>
    <font>
      <sz val="14"/>
      <color theme="1"/>
      <name val="HGSｺﾞｼｯｸM"/>
      <family val="3"/>
      <charset val="128"/>
    </font>
    <font>
      <sz val="18"/>
      <color theme="1"/>
      <name val="HGSｺﾞｼｯｸM"/>
      <family val="3"/>
      <charset val="128"/>
    </font>
    <font>
      <sz val="10"/>
      <color theme="1"/>
      <name val="HGSｺﾞｼｯｸM"/>
      <family val="3"/>
      <charset val="128"/>
    </font>
    <font>
      <sz val="16"/>
      <color theme="1"/>
      <name val="HGSｺﾞｼｯｸM"/>
      <family val="3"/>
      <charset val="128"/>
    </font>
    <font>
      <u/>
      <sz val="18"/>
      <color theme="1"/>
      <name val="HGSｺﾞｼｯｸM"/>
      <family val="3"/>
      <charset val="128"/>
    </font>
    <font>
      <sz val="18"/>
      <name val="HGSｺﾞｼｯｸM"/>
      <family val="3"/>
      <charset val="128"/>
    </font>
    <font>
      <sz val="12"/>
      <color theme="1"/>
      <name val="HGSｺﾞｼｯｸM"/>
      <family val="3"/>
      <charset val="128"/>
    </font>
    <font>
      <u/>
      <sz val="14"/>
      <color theme="10"/>
      <name val="ＭＳ Ｐゴシック"/>
      <family val="2"/>
      <charset val="128"/>
      <scheme val="minor"/>
    </font>
    <font>
      <b/>
      <sz val="24"/>
      <color rgb="FFFF0000"/>
      <name val="ＭＳ Ｐゴシック"/>
      <family val="3"/>
      <charset val="128"/>
      <scheme val="minor"/>
    </font>
    <font>
      <b/>
      <sz val="26"/>
      <color rgb="FFFF0000"/>
      <name val="ＭＳ Ｐゴシック"/>
      <family val="3"/>
      <charset val="128"/>
      <scheme val="minor"/>
    </font>
    <font>
      <sz val="16"/>
      <color theme="1"/>
      <name val="ＭＳ Ｐゴシック"/>
      <family val="2"/>
      <charset val="128"/>
      <scheme val="minor"/>
    </font>
    <font>
      <sz val="14"/>
      <name val="ＭＳ Ｐゴシック"/>
      <family val="3"/>
      <charset val="128"/>
      <scheme val="minor"/>
    </font>
    <font>
      <sz val="16"/>
      <name val="ＭＳ Ｐゴシック"/>
      <family val="3"/>
      <charset val="128"/>
      <scheme val="minor"/>
    </font>
    <font>
      <i/>
      <sz val="12"/>
      <color theme="1"/>
      <name val="ＭＳ Ｐゴシック"/>
      <family val="3"/>
      <charset val="128"/>
      <scheme val="minor"/>
    </font>
    <font>
      <sz val="12"/>
      <color theme="5"/>
      <name val="ＭＳ Ｐゴシック"/>
      <family val="3"/>
      <charset val="128"/>
      <scheme val="minor"/>
    </font>
    <font>
      <b/>
      <sz val="14"/>
      <color theme="5"/>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b/>
      <u/>
      <sz val="28"/>
      <color theme="1"/>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5117038483843"/>
        <bgColor indexed="64"/>
      </patternFill>
    </fill>
    <fill>
      <patternFill patternType="solid">
        <fgColor theme="6"/>
        <bgColor indexed="64"/>
      </patternFill>
    </fill>
    <fill>
      <patternFill patternType="solid">
        <fgColor rgb="FFFFCCFF"/>
        <bgColor indexed="64"/>
      </patternFill>
    </fill>
    <fill>
      <patternFill patternType="solid">
        <fgColor rgb="FFEBF1DE"/>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indexed="64"/>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style="thin">
        <color auto="1"/>
      </bottom>
      <diagonal/>
    </border>
  </borders>
  <cellStyleXfs count="9">
    <xf numFmtId="0" fontId="0" fillId="0" borderId="0">
      <alignment vertical="center"/>
    </xf>
    <xf numFmtId="0" fontId="4" fillId="0" borderId="0">
      <alignment vertical="center"/>
    </xf>
    <xf numFmtId="0" fontId="4" fillId="0" borderId="0" applyBorder="0">
      <alignment vertical="center"/>
    </xf>
    <xf numFmtId="0" fontId="2" fillId="0" borderId="0">
      <alignment vertical="center"/>
    </xf>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30" fillId="0" borderId="0"/>
    <xf numFmtId="38" fontId="30" fillId="0" borderId="0" applyFont="0" applyFill="0" applyBorder="0" applyAlignment="0" applyProtection="0"/>
  </cellStyleXfs>
  <cellXfs count="453">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0" fillId="6" borderId="6" xfId="0" applyFill="1" applyBorder="1" applyAlignment="1">
      <alignment horizontal="center" vertical="center"/>
    </xf>
    <xf numFmtId="0" fontId="0" fillId="6" borderId="6" xfId="0"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49" fontId="2" fillId="0" borderId="0" xfId="0" applyNumberFormat="1" applyFont="1">
      <alignment vertical="center"/>
    </xf>
    <xf numFmtId="0" fontId="2" fillId="0" borderId="0" xfId="0" applyFont="1">
      <alignment vertical="center"/>
    </xf>
    <xf numFmtId="0" fontId="2" fillId="0" borderId="0" xfId="0" applyFont="1" applyAlignment="1">
      <alignment horizontal="center" vertical="center"/>
    </xf>
    <xf numFmtId="49" fontId="0" fillId="4" borderId="0" xfId="0" applyNumberFormat="1" applyFill="1">
      <alignment vertical="center"/>
    </xf>
    <xf numFmtId="0" fontId="0" fillId="0" borderId="4" xfId="0" applyBorder="1" applyAlignment="1">
      <alignment vertical="center" wrapText="1"/>
    </xf>
    <xf numFmtId="57" fontId="0" fillId="0" borderId="0" xfId="0" applyNumberFormat="1">
      <alignment vertical="center"/>
    </xf>
    <xf numFmtId="0" fontId="9" fillId="0" borderId="0" xfId="1" applyFont="1" applyAlignment="1"/>
    <xf numFmtId="0" fontId="9" fillId="0" borderId="0" xfId="1" applyFont="1" applyAlignment="1">
      <alignment horizontal="center"/>
    </xf>
    <xf numFmtId="176" fontId="9" fillId="0" borderId="0" xfId="1" applyNumberFormat="1" applyFont="1" applyAlignment="1"/>
    <xf numFmtId="177" fontId="9" fillId="0" borderId="0" xfId="1"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49" fontId="7" fillId="0" borderId="0" xfId="0" applyNumberFormat="1" applyFont="1" applyAlignment="1">
      <alignment horizontal="left" vertical="center"/>
    </xf>
    <xf numFmtId="49" fontId="2" fillId="0" borderId="0" xfId="0" applyNumberFormat="1" applyFont="1" applyAlignment="1">
      <alignment horizontal="right" vertical="center"/>
    </xf>
    <xf numFmtId="176" fontId="0" fillId="0" borderId="0" xfId="0" applyNumberFormat="1">
      <alignment vertical="center"/>
    </xf>
    <xf numFmtId="179" fontId="2" fillId="0" borderId="0" xfId="0" applyNumberFormat="1" applyFont="1">
      <alignment vertical="center"/>
    </xf>
    <xf numFmtId="179" fontId="9" fillId="0" borderId="0" xfId="0" applyNumberFormat="1" applyFont="1" applyAlignment="1">
      <alignment horizontal="left" vertical="center"/>
    </xf>
    <xf numFmtId="179" fontId="7" fillId="0" borderId="0" xfId="0" applyNumberFormat="1" applyFont="1" applyAlignment="1">
      <alignment horizontal="left" vertical="center"/>
    </xf>
    <xf numFmtId="179" fontId="2" fillId="0" borderId="0" xfId="0" applyNumberFormat="1" applyFont="1" applyAlignment="1">
      <alignment horizontal="right" vertical="center"/>
    </xf>
    <xf numFmtId="0" fontId="33" fillId="0" borderId="0" xfId="7" applyFont="1" applyAlignment="1">
      <alignment vertical="center"/>
    </xf>
    <xf numFmtId="0" fontId="34" fillId="0" borderId="0" xfId="7" applyFont="1" applyAlignment="1">
      <alignment vertical="top"/>
    </xf>
    <xf numFmtId="38" fontId="33" fillId="0" borderId="0" xfId="8" applyFont="1" applyAlignment="1">
      <alignment vertical="center"/>
    </xf>
    <xf numFmtId="0" fontId="35" fillId="0" borderId="0" xfId="7" applyFont="1" applyAlignment="1">
      <alignment vertical="center"/>
    </xf>
    <xf numFmtId="38" fontId="33" fillId="9" borderId="1" xfId="8" applyFont="1" applyFill="1" applyBorder="1" applyAlignment="1">
      <alignment horizontal="center" vertical="center"/>
    </xf>
    <xf numFmtId="41" fontId="33" fillId="0" borderId="32" xfId="8" applyNumberFormat="1" applyFont="1" applyFill="1" applyBorder="1" applyAlignment="1">
      <alignment horizontal="right" vertical="center"/>
    </xf>
    <xf numFmtId="41" fontId="33" fillId="0" borderId="33" xfId="8" applyNumberFormat="1" applyFont="1" applyFill="1" applyBorder="1" applyAlignment="1">
      <alignment horizontal="right" vertical="center"/>
    </xf>
    <xf numFmtId="41" fontId="33" fillId="0" borderId="1" xfId="8" applyNumberFormat="1" applyFont="1" applyFill="1" applyBorder="1" applyAlignment="1">
      <alignment horizontal="right" vertical="center"/>
    </xf>
    <xf numFmtId="41" fontId="33" fillId="10" borderId="1" xfId="8" applyNumberFormat="1" applyFont="1" applyFill="1" applyBorder="1" applyAlignment="1">
      <alignment horizontal="right" vertical="center"/>
    </xf>
    <xf numFmtId="0" fontId="30" fillId="0" borderId="0" xfId="7"/>
    <xf numFmtId="0" fontId="33" fillId="0" borderId="0" xfId="7" applyFont="1" applyAlignment="1">
      <alignment horizontal="center" vertical="center" wrapText="1"/>
    </xf>
    <xf numFmtId="38" fontId="33" fillId="0" borderId="0" xfId="8" applyFont="1" applyBorder="1" applyAlignment="1">
      <alignment horizontal="right" vertical="center"/>
    </xf>
    <xf numFmtId="0" fontId="38" fillId="0" borderId="0" xfId="7" applyFont="1" applyAlignment="1">
      <alignment vertical="center"/>
    </xf>
    <xf numFmtId="41" fontId="33" fillId="7" borderId="1" xfId="8" applyNumberFormat="1" applyFont="1" applyFill="1" applyBorder="1" applyAlignment="1">
      <alignment horizontal="right" vertical="center"/>
    </xf>
    <xf numFmtId="41" fontId="33" fillId="11" borderId="1" xfId="8" applyNumberFormat="1" applyFont="1" applyFill="1" applyBorder="1" applyAlignment="1">
      <alignment horizontal="right" vertical="center"/>
    </xf>
    <xf numFmtId="38" fontId="33" fillId="0" borderId="0" xfId="8" applyFont="1" applyBorder="1" applyAlignment="1">
      <alignment horizontal="center" vertical="center"/>
    </xf>
    <xf numFmtId="0" fontId="40" fillId="0" borderId="0" xfId="7" applyFont="1" applyAlignment="1">
      <alignment horizontal="left" vertical="center"/>
    </xf>
    <xf numFmtId="38" fontId="40" fillId="0" borderId="0" xfId="8" applyFont="1" applyAlignment="1">
      <alignment horizontal="left" vertical="center"/>
    </xf>
    <xf numFmtId="0" fontId="33" fillId="0" borderId="0" xfId="7" applyFont="1" applyAlignment="1">
      <alignment horizontal="left" vertical="center"/>
    </xf>
    <xf numFmtId="3" fontId="33" fillId="0" borderId="0" xfId="7" applyNumberFormat="1" applyFont="1" applyAlignment="1">
      <alignment vertical="center"/>
    </xf>
    <xf numFmtId="0" fontId="37" fillId="7" borderId="1" xfId="7" applyFont="1" applyFill="1" applyBorder="1" applyAlignment="1">
      <alignment horizontal="center" vertical="center" wrapText="1"/>
    </xf>
    <xf numFmtId="0" fontId="48" fillId="7" borderId="1" xfId="7" applyFont="1" applyFill="1" applyBorder="1" applyAlignment="1">
      <alignment horizontal="center" vertical="center"/>
    </xf>
    <xf numFmtId="0" fontId="33" fillId="11" borderId="9" xfId="7" applyFont="1" applyFill="1" applyBorder="1" applyAlignment="1">
      <alignment horizontal="center" vertical="center" wrapText="1"/>
    </xf>
    <xf numFmtId="38" fontId="33" fillId="0" borderId="0" xfId="8" applyFont="1" applyAlignment="1">
      <alignment horizontal="center" vertical="center"/>
    </xf>
    <xf numFmtId="41" fontId="33" fillId="0" borderId="0" xfId="8" applyNumberFormat="1" applyFont="1" applyFill="1" applyBorder="1" applyAlignment="1">
      <alignment horizontal="right" vertical="center"/>
    </xf>
    <xf numFmtId="0" fontId="32" fillId="0" borderId="0" xfId="7" applyFont="1" applyAlignment="1">
      <alignment horizontal="center" vertical="center"/>
    </xf>
    <xf numFmtId="0" fontId="32" fillId="0" borderId="0" xfId="7" applyFont="1" applyAlignment="1">
      <alignment vertical="center"/>
    </xf>
    <xf numFmtId="0" fontId="33" fillId="13" borderId="63" xfId="7" applyFont="1" applyFill="1" applyBorder="1" applyAlignment="1">
      <alignment horizontal="center" vertical="center" wrapText="1"/>
    </xf>
    <xf numFmtId="0" fontId="33" fillId="13" borderId="64" xfId="7" applyFont="1" applyFill="1" applyBorder="1" applyAlignment="1">
      <alignment horizontal="center" vertical="center" wrapText="1"/>
    </xf>
    <xf numFmtId="0" fontId="33" fillId="14" borderId="68" xfId="7" applyFont="1" applyFill="1" applyBorder="1" applyAlignment="1">
      <alignment horizontal="left" vertical="center" wrapText="1"/>
    </xf>
    <xf numFmtId="0" fontId="33" fillId="14" borderId="68" xfId="7" applyFont="1" applyFill="1" applyBorder="1" applyAlignment="1">
      <alignment horizontal="center" vertical="center" wrapText="1"/>
    </xf>
    <xf numFmtId="0" fontId="33" fillId="14" borderId="69" xfId="7" applyFont="1" applyFill="1" applyBorder="1" applyAlignment="1">
      <alignment horizontal="center" vertical="center" wrapText="1"/>
    </xf>
    <xf numFmtId="0" fontId="33" fillId="14" borderId="70" xfId="7" applyFont="1" applyFill="1" applyBorder="1" applyAlignment="1">
      <alignment horizontal="center" vertical="center" wrapText="1"/>
    </xf>
    <xf numFmtId="0" fontId="33" fillId="0" borderId="70" xfId="7" applyFont="1" applyBorder="1" applyAlignment="1">
      <alignment vertical="center"/>
    </xf>
    <xf numFmtId="0" fontId="33" fillId="14" borderId="73" xfId="7" applyFont="1" applyFill="1" applyBorder="1" applyAlignment="1">
      <alignment horizontal="center" vertical="center" wrapText="1"/>
    </xf>
    <xf numFmtId="0" fontId="33" fillId="14" borderId="71" xfId="7" applyFont="1" applyFill="1" applyBorder="1" applyAlignment="1">
      <alignment horizontal="center" vertical="center" wrapText="1"/>
    </xf>
    <xf numFmtId="0" fontId="33" fillId="14" borderId="74" xfId="7" applyFont="1" applyFill="1" applyBorder="1" applyAlignment="1">
      <alignment horizontal="left" vertical="center" wrapText="1"/>
    </xf>
    <xf numFmtId="0" fontId="33" fillId="14" borderId="74" xfId="7" applyFont="1" applyFill="1" applyBorder="1" applyAlignment="1">
      <alignment horizontal="center" vertical="center" wrapText="1"/>
    </xf>
    <xf numFmtId="0" fontId="33" fillId="14" borderId="75" xfId="7" applyFont="1" applyFill="1" applyBorder="1" applyAlignment="1">
      <alignment horizontal="center" vertical="center" wrapText="1"/>
    </xf>
    <xf numFmtId="0" fontId="33" fillId="0" borderId="68" xfId="7" applyFont="1" applyBorder="1" applyAlignment="1">
      <alignment vertical="center"/>
    </xf>
    <xf numFmtId="0" fontId="33" fillId="14" borderId="77" xfId="7" applyFont="1" applyFill="1" applyBorder="1" applyAlignment="1">
      <alignment horizontal="left" vertical="center" wrapText="1"/>
    </xf>
    <xf numFmtId="0" fontId="33" fillId="14" borderId="78" xfId="7" applyFont="1" applyFill="1" applyBorder="1" applyAlignment="1">
      <alignment horizontal="center" vertical="center" shrinkToFit="1"/>
    </xf>
    <xf numFmtId="0" fontId="33" fillId="0" borderId="77" xfId="7" applyFont="1" applyBorder="1" applyAlignment="1">
      <alignment horizontal="left" vertical="center" shrinkToFit="1"/>
    </xf>
    <xf numFmtId="0" fontId="33" fillId="0" borderId="68" xfId="7" applyFont="1" applyBorder="1" applyAlignment="1">
      <alignment horizontal="center" vertical="center" shrinkToFit="1"/>
    </xf>
    <xf numFmtId="0" fontId="33" fillId="14" borderId="69" xfId="7" applyFont="1" applyFill="1" applyBorder="1" applyAlignment="1">
      <alignment horizontal="center" vertical="center" shrinkToFit="1"/>
    </xf>
    <xf numFmtId="0" fontId="33" fillId="0" borderId="70" xfId="7" applyFont="1" applyBorder="1" applyAlignment="1">
      <alignment horizontal="center" vertical="center"/>
    </xf>
    <xf numFmtId="0" fontId="33" fillId="0" borderId="68" xfId="7" applyFont="1" applyBorder="1" applyAlignment="1">
      <alignment horizontal="center" vertical="center"/>
    </xf>
    <xf numFmtId="0" fontId="33" fillId="0" borderId="68" xfId="7" applyFont="1" applyBorder="1" applyAlignment="1">
      <alignment horizontal="left" vertical="center" wrapText="1"/>
    </xf>
    <xf numFmtId="0" fontId="33" fillId="14" borderId="77" xfId="7" applyFont="1" applyFill="1" applyBorder="1" applyAlignment="1">
      <alignment horizontal="center" vertical="center" wrapText="1"/>
    </xf>
    <xf numFmtId="0" fontId="33" fillId="14" borderId="79" xfId="7" applyFont="1" applyFill="1" applyBorder="1" applyAlignment="1">
      <alignment horizontal="center" vertical="center" wrapText="1"/>
    </xf>
    <xf numFmtId="0" fontId="33" fillId="0" borderId="77" xfId="7" applyFont="1" applyBorder="1" applyAlignment="1">
      <alignment vertical="center"/>
    </xf>
    <xf numFmtId="0" fontId="33" fillId="0" borderId="80" xfId="7" applyFont="1" applyBorder="1" applyAlignment="1">
      <alignment vertical="center"/>
    </xf>
    <xf numFmtId="0" fontId="33" fillId="14" borderId="63" xfId="7" applyFont="1" applyFill="1" applyBorder="1" applyAlignment="1">
      <alignment horizontal="left" vertical="center" wrapText="1"/>
    </xf>
    <xf numFmtId="0" fontId="33" fillId="14" borderId="63" xfId="7" applyFont="1" applyFill="1" applyBorder="1" applyAlignment="1">
      <alignment horizontal="center" vertical="center" wrapText="1"/>
    </xf>
    <xf numFmtId="0" fontId="33" fillId="14" borderId="64" xfId="7" applyFont="1" applyFill="1" applyBorder="1" applyAlignment="1">
      <alignment horizontal="center" vertical="center" wrapText="1"/>
    </xf>
    <xf numFmtId="0" fontId="33" fillId="0" borderId="63" xfId="7" applyFont="1" applyBorder="1" applyAlignment="1">
      <alignment vertical="center"/>
    </xf>
    <xf numFmtId="0" fontId="33" fillId="0" borderId="82" xfId="7" applyFont="1" applyBorder="1" applyAlignment="1">
      <alignment vertical="center"/>
    </xf>
    <xf numFmtId="0" fontId="32" fillId="0" borderId="0" xfId="7" applyFont="1" applyAlignment="1">
      <alignment horizontal="left" vertical="center"/>
    </xf>
    <xf numFmtId="0" fontId="50" fillId="0" borderId="0" xfId="7" applyFont="1" applyAlignment="1">
      <alignment horizontal="left" vertical="center"/>
    </xf>
    <xf numFmtId="0" fontId="50" fillId="0" borderId="0" xfId="7" applyFont="1" applyAlignment="1">
      <alignment vertical="center"/>
    </xf>
    <xf numFmtId="0" fontId="2" fillId="2" borderId="3" xfId="0" applyFont="1" applyFill="1" applyBorder="1" applyAlignment="1" applyProtection="1">
      <alignment horizontal="center" vertical="center" wrapText="1"/>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2" fillId="2" borderId="0" xfId="0" applyFont="1" applyFill="1" applyProtection="1">
      <alignment vertical="center"/>
      <protection locked="0"/>
    </xf>
    <xf numFmtId="0" fontId="25" fillId="2" borderId="0" xfId="0" applyFont="1" applyFill="1" applyAlignment="1" applyProtection="1">
      <alignment vertical="top"/>
      <protection locked="0"/>
    </xf>
    <xf numFmtId="178" fontId="0" fillId="2" borderId="0" xfId="0" applyNumberFormat="1" applyFill="1" applyProtection="1">
      <alignment vertical="center"/>
      <protection locked="0"/>
    </xf>
    <xf numFmtId="0" fontId="18" fillId="2" borderId="30" xfId="0" applyFont="1" applyFill="1" applyBorder="1" applyProtection="1">
      <alignment vertical="center"/>
      <protection locked="0"/>
    </xf>
    <xf numFmtId="0" fontId="17" fillId="2" borderId="35" xfId="0" applyFont="1" applyFill="1" applyBorder="1" applyAlignment="1" applyProtection="1">
      <alignment horizontal="left" vertical="center"/>
      <protection locked="0"/>
    </xf>
    <xf numFmtId="0" fontId="17" fillId="2" borderId="30" xfId="0" applyFont="1" applyFill="1" applyBorder="1" applyProtection="1">
      <alignment vertical="center"/>
      <protection locked="0"/>
    </xf>
    <xf numFmtId="0" fontId="17" fillId="2" borderId="31" xfId="0" applyFont="1" applyFill="1" applyBorder="1" applyProtection="1">
      <alignment vertical="center"/>
      <protection locked="0"/>
    </xf>
    <xf numFmtId="0" fontId="0" fillId="0" borderId="0" xfId="0" applyAlignment="1" applyProtection="1">
      <alignment horizontal="center" vertical="center"/>
      <protection locked="0"/>
    </xf>
    <xf numFmtId="0" fontId="3"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2" fillId="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2" fillId="12" borderId="1" xfId="0" applyFont="1" applyFill="1" applyBorder="1" applyAlignment="1" applyProtection="1">
      <alignment horizontal="center" vertical="center"/>
      <protection locked="0"/>
    </xf>
    <xf numFmtId="0" fontId="43" fillId="12" borderId="1" xfId="0" applyFont="1" applyFill="1" applyBorder="1" applyAlignment="1" applyProtection="1">
      <alignment horizontal="center" vertical="center"/>
      <protection locked="0"/>
    </xf>
    <xf numFmtId="0" fontId="45" fillId="12" borderId="1" xfId="0" applyFont="1" applyFill="1" applyBorder="1" applyAlignment="1" applyProtection="1">
      <alignment horizontal="center" vertical="center"/>
      <protection locked="0"/>
    </xf>
    <xf numFmtId="14" fontId="42" fillId="12"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14" fontId="18" fillId="2" borderId="1" xfId="0" applyNumberFormat="1" applyFont="1" applyFill="1" applyBorder="1" applyAlignment="1" applyProtection="1">
      <alignment horizontal="center" vertical="center"/>
      <protection locked="0"/>
    </xf>
    <xf numFmtId="14" fontId="18" fillId="0" borderId="1" xfId="0" applyNumberFormat="1" applyFont="1" applyBorder="1" applyAlignment="1" applyProtection="1">
      <alignment horizontal="center" vertical="center"/>
      <protection locked="0"/>
    </xf>
    <xf numFmtId="0" fontId="33" fillId="0" borderId="9" xfId="7" applyFont="1" applyBorder="1" applyAlignment="1">
      <alignment horizontal="center" vertical="center"/>
    </xf>
    <xf numFmtId="41" fontId="33" fillId="7" borderId="34" xfId="8" applyNumberFormat="1" applyFont="1" applyFill="1" applyBorder="1" applyAlignment="1">
      <alignment horizontal="right" vertical="center"/>
    </xf>
    <xf numFmtId="0" fontId="33" fillId="0" borderId="0" xfId="7" applyFont="1" applyAlignment="1">
      <alignment horizontal="center" vertical="center"/>
    </xf>
    <xf numFmtId="0" fontId="33" fillId="7" borderId="1" xfId="7" applyFont="1" applyFill="1" applyBorder="1" applyAlignment="1">
      <alignment horizontal="center" vertical="center"/>
    </xf>
    <xf numFmtId="0" fontId="33" fillId="0" borderId="1" xfId="7" applyFont="1" applyBorder="1" applyAlignment="1">
      <alignment horizontal="center" vertical="center"/>
    </xf>
    <xf numFmtId="0" fontId="20" fillId="12" borderId="1" xfId="0" applyFont="1" applyFill="1" applyBorder="1" applyAlignment="1">
      <alignment horizontal="center" vertical="center"/>
    </xf>
    <xf numFmtId="41" fontId="33" fillId="2" borderId="1" xfId="8" applyNumberFormat="1" applyFont="1" applyFill="1" applyBorder="1" applyAlignment="1">
      <alignment horizontal="right" vertical="center"/>
    </xf>
    <xf numFmtId="0" fontId="33" fillId="2" borderId="1" xfId="7" applyFont="1" applyFill="1" applyBorder="1" applyAlignment="1">
      <alignment horizontal="center" vertical="center" wrapText="1"/>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center" wrapText="1"/>
    </xf>
    <xf numFmtId="0" fontId="54" fillId="0" borderId="0" xfId="0" applyFont="1" applyAlignment="1">
      <alignment vertical="top"/>
    </xf>
    <xf numFmtId="0" fontId="52" fillId="0" borderId="0" xfId="0" applyFont="1" applyAlignment="1">
      <alignment horizontal="left" vertical="center"/>
    </xf>
    <xf numFmtId="0" fontId="52" fillId="0" borderId="28" xfId="0" applyFont="1" applyBorder="1">
      <alignment vertical="center"/>
    </xf>
    <xf numFmtId="0" fontId="52" fillId="0" borderId="22" xfId="0" applyFont="1" applyBorder="1">
      <alignment vertical="center"/>
    </xf>
    <xf numFmtId="0" fontId="52" fillId="0" borderId="23" xfId="0" applyFont="1" applyBorder="1">
      <alignment vertical="center"/>
    </xf>
    <xf numFmtId="0" fontId="52" fillId="0" borderId="24" xfId="0" applyFont="1" applyBorder="1">
      <alignment vertical="center"/>
    </xf>
    <xf numFmtId="0" fontId="52" fillId="0" borderId="25" xfId="0" applyFont="1" applyBorder="1">
      <alignment vertical="center"/>
    </xf>
    <xf numFmtId="0" fontId="52" fillId="0" borderId="26" xfId="0" applyFont="1" applyBorder="1">
      <alignment vertical="center"/>
    </xf>
    <xf numFmtId="0" fontId="52" fillId="0" borderId="27" xfId="0" applyFont="1" applyBorder="1">
      <alignment vertical="center"/>
    </xf>
    <xf numFmtId="0" fontId="52" fillId="0" borderId="29" xfId="0" applyFont="1" applyBorder="1">
      <alignment vertical="center"/>
    </xf>
    <xf numFmtId="0" fontId="56" fillId="0" borderId="0" xfId="0" applyFont="1" applyAlignment="1">
      <alignment vertical="top"/>
    </xf>
    <xf numFmtId="3" fontId="33" fillId="7" borderId="1" xfId="8" applyNumberFormat="1" applyFont="1" applyFill="1" applyBorder="1" applyAlignment="1">
      <alignment horizontal="right" vertical="center"/>
    </xf>
    <xf numFmtId="0" fontId="33" fillId="7" borderId="9" xfId="7" applyFont="1" applyFill="1" applyBorder="1" applyAlignment="1">
      <alignment horizontal="center" vertical="center"/>
    </xf>
    <xf numFmtId="0" fontId="0" fillId="0" borderId="1" xfId="0" applyBorder="1" applyAlignment="1">
      <alignment horizontal="center" vertical="center"/>
    </xf>
    <xf numFmtId="0" fontId="38" fillId="2" borderId="0" xfId="7" applyFont="1" applyFill="1" applyAlignment="1">
      <alignment vertical="center"/>
    </xf>
    <xf numFmtId="0" fontId="30" fillId="2" borderId="0" xfId="7" applyFill="1"/>
    <xf numFmtId="0" fontId="33" fillId="2" borderId="0" xfId="7" applyFont="1" applyFill="1" applyAlignment="1">
      <alignment vertical="center"/>
    </xf>
    <xf numFmtId="41" fontId="48" fillId="0" borderId="34" xfId="8" applyNumberFormat="1" applyFont="1" applyBorder="1" applyAlignment="1">
      <alignment horizontal="right" vertical="center"/>
    </xf>
    <xf numFmtId="41" fontId="48" fillId="0" borderId="1" xfId="8" applyNumberFormat="1" applyFont="1" applyBorder="1" applyAlignment="1">
      <alignment horizontal="right" vertical="center"/>
    </xf>
    <xf numFmtId="38" fontId="48" fillId="0" borderId="0" xfId="8" applyFont="1" applyAlignment="1">
      <alignment horizontal="center" vertical="center"/>
    </xf>
    <xf numFmtId="0" fontId="60" fillId="0" borderId="0" xfId="0" applyFont="1">
      <alignment vertical="center"/>
    </xf>
    <xf numFmtId="0" fontId="33" fillId="0" borderId="3" xfId="7" applyFont="1" applyBorder="1" applyAlignment="1">
      <alignment horizontal="center" vertical="center"/>
    </xf>
    <xf numFmtId="0" fontId="37" fillId="0" borderId="1" xfId="7" applyFont="1" applyBorder="1" applyAlignment="1">
      <alignment horizontal="center" vertical="center" wrapText="1"/>
    </xf>
    <xf numFmtId="0" fontId="33" fillId="7" borderId="1" xfId="7" applyFont="1" applyFill="1" applyBorder="1" applyAlignment="1">
      <alignment horizontal="center" vertical="center" wrapText="1"/>
    </xf>
    <xf numFmtId="0" fontId="44" fillId="12" borderId="1" xfId="0" applyFont="1" applyFill="1" applyBorder="1" applyAlignment="1" applyProtection="1">
      <alignment horizontal="center" vertical="center"/>
      <protection locked="0"/>
    </xf>
    <xf numFmtId="0" fontId="63" fillId="12" borderId="1" xfId="0" applyFont="1" applyFill="1" applyBorder="1" applyProtection="1">
      <alignment vertical="center"/>
      <protection locked="0"/>
    </xf>
    <xf numFmtId="0" fontId="24" fillId="0" borderId="1" xfId="0" applyFont="1" applyBorder="1" applyProtection="1">
      <alignment vertical="center"/>
      <protection locked="0"/>
    </xf>
    <xf numFmtId="0" fontId="41" fillId="0" borderId="0" xfId="0" applyFont="1" applyProtection="1">
      <alignment vertical="center"/>
      <protection locked="0"/>
    </xf>
    <xf numFmtId="176" fontId="62" fillId="12" borderId="1" xfId="0" applyNumberFormat="1" applyFont="1" applyFill="1" applyBorder="1" applyAlignment="1" applyProtection="1">
      <alignment horizontal="center" vertical="center"/>
      <protection locked="0"/>
    </xf>
    <xf numFmtId="176" fontId="22" fillId="0" borderId="1" xfId="0" applyNumberFormat="1" applyFont="1" applyBorder="1" applyAlignment="1" applyProtection="1">
      <alignment horizontal="center" vertical="center"/>
      <protection locked="0"/>
    </xf>
    <xf numFmtId="0" fontId="44" fillId="1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64" fillId="2" borderId="83" xfId="0" applyFont="1" applyFill="1" applyBorder="1" applyAlignment="1" applyProtection="1">
      <alignment horizontal="center" vertical="center"/>
      <protection locked="0"/>
    </xf>
    <xf numFmtId="14" fontId="18" fillId="12" borderId="1" xfId="0" applyNumberFormat="1" applyFont="1" applyFill="1" applyBorder="1" applyAlignment="1" applyProtection="1">
      <alignment horizontal="center" vertical="center"/>
      <protection locked="0"/>
    </xf>
    <xf numFmtId="0" fontId="26" fillId="2" borderId="0" xfId="6" applyFill="1" applyBorder="1" applyAlignment="1" applyProtection="1">
      <alignment horizontal="left" vertical="center"/>
      <protection locked="0"/>
    </xf>
    <xf numFmtId="0" fontId="18" fillId="2"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0" fontId="21"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78" fontId="17" fillId="2"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protection locked="0"/>
    </xf>
    <xf numFmtId="0" fontId="69" fillId="12" borderId="1" xfId="0" applyFont="1" applyFill="1" applyBorder="1" applyAlignment="1" applyProtection="1">
      <alignment horizontal="center" vertical="center"/>
      <protection locked="0"/>
    </xf>
    <xf numFmtId="0" fontId="43" fillId="12" borderId="1" xfId="0" applyFont="1" applyFill="1" applyBorder="1" applyAlignment="1" applyProtection="1">
      <alignment horizontal="center" vertical="center" wrapText="1"/>
      <protection locked="0"/>
    </xf>
    <xf numFmtId="0" fontId="42" fillId="1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14" fontId="74" fillId="2" borderId="0" xfId="0" applyNumberFormat="1" applyFont="1" applyFill="1" applyAlignment="1" applyProtection="1">
      <protection locked="0"/>
    </xf>
    <xf numFmtId="0" fontId="73" fillId="2" borderId="0" xfId="0" applyFont="1" applyFill="1" applyAlignment="1" applyProtection="1">
      <protection locked="0"/>
    </xf>
    <xf numFmtId="0" fontId="17" fillId="2" borderId="0" xfId="0" applyFont="1" applyFill="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0" borderId="0" xfId="0" applyFont="1" applyAlignment="1">
      <alignment horizontal="center" vertical="center"/>
    </xf>
    <xf numFmtId="0" fontId="14" fillId="2" borderId="0" xfId="0" applyFont="1" applyFill="1" applyProtection="1">
      <alignment vertical="center"/>
      <protection locked="0"/>
    </xf>
    <xf numFmtId="0" fontId="65" fillId="0" borderId="0" xfId="0" applyFont="1" applyAlignment="1">
      <alignment horizontal="center" vertical="center"/>
    </xf>
    <xf numFmtId="178" fontId="70" fillId="2" borderId="0" xfId="0" applyNumberFormat="1" applyFont="1" applyFill="1" applyProtection="1">
      <alignment vertical="center"/>
      <protection locked="0"/>
    </xf>
    <xf numFmtId="0" fontId="33" fillId="9" borderId="5" xfId="7" applyFont="1" applyFill="1" applyBorder="1" applyAlignment="1">
      <alignment horizontal="center" vertical="center"/>
    </xf>
    <xf numFmtId="41" fontId="33" fillId="0" borderId="9" xfId="8" applyNumberFormat="1" applyFont="1" applyBorder="1" applyAlignment="1">
      <alignment vertical="center"/>
    </xf>
    <xf numFmtId="38" fontId="33" fillId="9" borderId="5" xfId="8" applyFont="1" applyFill="1" applyBorder="1" applyAlignment="1">
      <alignment horizontal="center" vertical="center"/>
    </xf>
    <xf numFmtId="0" fontId="33" fillId="0" borderId="32" xfId="7" applyFont="1" applyBorder="1" applyAlignment="1">
      <alignment horizontal="center" vertical="center"/>
    </xf>
    <xf numFmtId="41" fontId="33" fillId="0" borderId="38" xfId="8" applyNumberFormat="1" applyFont="1" applyBorder="1" applyAlignment="1">
      <alignment vertical="center"/>
    </xf>
    <xf numFmtId="0" fontId="49" fillId="0" borderId="0" xfId="0" applyFont="1" applyAlignment="1">
      <alignment vertical="top"/>
    </xf>
    <xf numFmtId="0" fontId="21" fillId="5" borderId="1" xfId="0" applyFont="1" applyFill="1" applyBorder="1" applyAlignment="1">
      <alignment horizontal="center" vertical="center"/>
    </xf>
    <xf numFmtId="0" fontId="17" fillId="0" borderId="0" xfId="0" applyFont="1">
      <alignment vertical="center"/>
    </xf>
    <xf numFmtId="0" fontId="21" fillId="2" borderId="0" xfId="0" applyFont="1" applyFill="1" applyAlignment="1" applyProtection="1">
      <alignment horizontal="left" vertical="top" wrapText="1"/>
      <protection locked="0"/>
    </xf>
    <xf numFmtId="0" fontId="47"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65" fillId="0" borderId="0" xfId="0" applyFont="1" applyProtection="1">
      <alignment vertical="center"/>
      <protection locked="0"/>
    </xf>
    <xf numFmtId="0" fontId="65" fillId="0" borderId="10" xfId="0" applyFont="1" applyBorder="1" applyProtection="1">
      <alignment vertical="center"/>
      <protection locked="0"/>
    </xf>
    <xf numFmtId="0" fontId="52" fillId="0" borderId="28" xfId="0" applyFont="1" applyBorder="1" applyAlignment="1">
      <alignment horizontal="center" vertical="center"/>
    </xf>
    <xf numFmtId="0" fontId="52" fillId="0" borderId="28" xfId="0" applyFont="1" applyBorder="1" applyAlignment="1">
      <alignment horizontal="center" vertical="center"/>
    </xf>
    <xf numFmtId="0" fontId="40" fillId="0" borderId="0" xfId="3" applyFont="1" applyAlignment="1">
      <alignment horizontal="left" vertical="center" shrinkToFit="1"/>
    </xf>
    <xf numFmtId="0" fontId="58" fillId="0" borderId="0" xfId="0" applyFont="1" applyAlignment="1">
      <alignment horizontal="center" vertical="center"/>
    </xf>
    <xf numFmtId="0" fontId="60" fillId="0" borderId="0" xfId="0" applyFont="1" applyAlignment="1">
      <alignment horizontal="distributed" vertical="top" wrapText="1"/>
    </xf>
    <xf numFmtId="0" fontId="60" fillId="0" borderId="0" xfId="0" applyFont="1" applyAlignment="1">
      <alignment horizontal="distributed" vertical="top"/>
    </xf>
    <xf numFmtId="0" fontId="60" fillId="0" borderId="0" xfId="0" applyFont="1" applyAlignment="1">
      <alignment horizontal="center" vertical="top"/>
    </xf>
    <xf numFmtId="0" fontId="57" fillId="0" borderId="0" xfId="0" applyFont="1" applyAlignment="1">
      <alignment horizontal="center" vertical="center"/>
    </xf>
    <xf numFmtId="0" fontId="61" fillId="0" borderId="0" xfId="6" applyFont="1" applyAlignment="1">
      <alignment horizontal="center" vertical="center"/>
    </xf>
    <xf numFmtId="0" fontId="54" fillId="0" borderId="0" xfId="0" applyFont="1" applyAlignment="1">
      <alignment horizontal="center" vertical="center"/>
    </xf>
    <xf numFmtId="0" fontId="60" fillId="0" borderId="0" xfId="0" applyFont="1" applyAlignment="1">
      <alignment horizontal="center" vertical="center"/>
    </xf>
    <xf numFmtId="0" fontId="52" fillId="0" borderId="7" xfId="0" applyFont="1" applyBorder="1" applyAlignment="1">
      <alignment horizontal="center" vertical="center"/>
    </xf>
    <xf numFmtId="0" fontId="52" fillId="0" borderId="15" xfId="0" applyFont="1" applyBorder="1" applyAlignment="1">
      <alignment horizontal="center" vertical="center"/>
    </xf>
    <xf numFmtId="0" fontId="52" fillId="0" borderId="10" xfId="0" applyFont="1" applyBorder="1" applyAlignment="1">
      <alignment horizontal="center" vertical="center"/>
    </xf>
    <xf numFmtId="0" fontId="52" fillId="0" borderId="16" xfId="0" applyFont="1" applyBorder="1" applyAlignment="1">
      <alignment horizontal="center" vertical="center"/>
    </xf>
    <xf numFmtId="0" fontId="55" fillId="0" borderId="8" xfId="0" applyFont="1" applyBorder="1" applyAlignment="1">
      <alignment horizontal="center" vertical="center"/>
    </xf>
    <xf numFmtId="0" fontId="55" fillId="0" borderId="0" xfId="0" applyFont="1" applyAlignment="1">
      <alignment horizontal="center"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51" xfId="0" applyFont="1" applyBorder="1" applyAlignment="1">
      <alignment horizontal="left" vertical="center"/>
    </xf>
    <xf numFmtId="0" fontId="52" fillId="0" borderId="26" xfId="0" applyFont="1" applyBorder="1" applyAlignment="1">
      <alignment horizontal="left" vertical="center"/>
    </xf>
    <xf numFmtId="0" fontId="55" fillId="0" borderId="45" xfId="0" applyFont="1" applyBorder="1" applyAlignment="1">
      <alignment horizontal="center" vertical="center"/>
    </xf>
    <xf numFmtId="0" fontId="55" fillId="0" borderId="42" xfId="0" applyFont="1" applyBorder="1" applyAlignment="1">
      <alignment horizontal="center" vertical="center"/>
    </xf>
    <xf numFmtId="0" fontId="52" fillId="0" borderId="45" xfId="0" applyFont="1" applyBorder="1" applyAlignment="1">
      <alignment horizontal="left" vertical="center"/>
    </xf>
    <xf numFmtId="0" fontId="52" fillId="0" borderId="52" xfId="0" applyFont="1" applyBorder="1" applyAlignment="1">
      <alignment horizontal="left" vertical="center"/>
    </xf>
    <xf numFmtId="0" fontId="52" fillId="0" borderId="42" xfId="0" applyFont="1" applyBorder="1" applyAlignment="1">
      <alignment horizontal="left" vertical="center"/>
    </xf>
    <xf numFmtId="0" fontId="52" fillId="0" borderId="53" xfId="0" applyFont="1" applyBorder="1" applyAlignment="1">
      <alignment horizontal="left" vertical="center"/>
    </xf>
    <xf numFmtId="0" fontId="52" fillId="0" borderId="10"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46" xfId="0" applyFont="1" applyBorder="1" applyAlignment="1">
      <alignment horizontal="center" vertical="center" wrapText="1"/>
    </xf>
    <xf numFmtId="0" fontId="50" fillId="0" borderId="22" xfId="3" applyFont="1" applyBorder="1" applyAlignment="1">
      <alignment horizontal="left" vertical="center" shrinkToFit="1"/>
    </xf>
    <xf numFmtId="0" fontId="50" fillId="0" borderId="23" xfId="3" applyFont="1" applyBorder="1" applyAlignment="1">
      <alignment horizontal="left" vertical="center" shrinkToFit="1"/>
    </xf>
    <xf numFmtId="0" fontId="50" fillId="0" borderId="24" xfId="3" applyFont="1" applyBorder="1" applyAlignment="1">
      <alignment horizontal="left" vertical="center" shrinkToFit="1"/>
    </xf>
    <xf numFmtId="0" fontId="31" fillId="0" borderId="25" xfId="3" applyFont="1" applyBorder="1" applyAlignment="1">
      <alignment horizontal="left" vertical="center" shrinkToFit="1"/>
    </xf>
    <xf numFmtId="0" fontId="31" fillId="0" borderId="0" xfId="3" applyFont="1" applyAlignment="1">
      <alignment horizontal="left" vertical="center" shrinkToFit="1"/>
    </xf>
    <xf numFmtId="0" fontId="31" fillId="0" borderId="26" xfId="3" applyFont="1" applyBorder="1" applyAlignment="1">
      <alignment horizontal="left" vertical="center" shrinkToFit="1"/>
    </xf>
    <xf numFmtId="0" fontId="31" fillId="0" borderId="27" xfId="3" applyFont="1" applyBorder="1" applyAlignment="1">
      <alignment horizontal="left" vertical="center" shrinkToFit="1"/>
    </xf>
    <xf numFmtId="0" fontId="31" fillId="0" borderId="28" xfId="3" applyFont="1" applyBorder="1" applyAlignment="1">
      <alignment horizontal="left" vertical="center" shrinkToFit="1"/>
    </xf>
    <xf numFmtId="0" fontId="31" fillId="0" borderId="29" xfId="3" applyFont="1" applyBorder="1" applyAlignment="1">
      <alignment horizontal="left" vertical="center" shrinkToFit="1"/>
    </xf>
    <xf numFmtId="0" fontId="52" fillId="0" borderId="47"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48" xfId="0" applyFont="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11" xfId="0" applyFont="1" applyBorder="1" applyAlignment="1">
      <alignment horizontal="left" vertical="center"/>
    </xf>
    <xf numFmtId="0" fontId="52" fillId="0" borderId="2" xfId="0" applyFont="1" applyBorder="1" applyAlignment="1">
      <alignment horizontal="left" vertical="center"/>
    </xf>
    <xf numFmtId="0" fontId="52" fillId="0" borderId="50" xfId="0" applyFont="1" applyBorder="1" applyAlignment="1">
      <alignment horizontal="left" vertical="center"/>
    </xf>
    <xf numFmtId="0" fontId="52" fillId="0" borderId="44" xfId="0" applyFont="1" applyBorder="1" applyAlignment="1">
      <alignment horizontal="center" vertical="center"/>
    </xf>
    <xf numFmtId="0" fontId="52" fillId="0" borderId="43" xfId="0" applyFont="1" applyBorder="1" applyAlignment="1">
      <alignment horizontal="center" vertical="center"/>
    </xf>
    <xf numFmtId="0" fontId="52" fillId="0" borderId="41" xfId="0" applyFont="1" applyBorder="1" applyAlignment="1">
      <alignment horizontal="center" vertical="center"/>
    </xf>
    <xf numFmtId="0" fontId="52" fillId="0" borderId="46" xfId="0" applyFont="1" applyBorder="1" applyAlignment="1">
      <alignment horizontal="center" vertical="center"/>
    </xf>
    <xf numFmtId="0" fontId="52" fillId="0" borderId="55" xfId="0" applyFont="1" applyBorder="1" applyAlignment="1">
      <alignment horizontal="center" vertical="center"/>
    </xf>
    <xf numFmtId="0" fontId="52" fillId="0" borderId="56" xfId="0" applyFont="1" applyBorder="1" applyAlignment="1">
      <alignment horizontal="center" vertical="center"/>
    </xf>
    <xf numFmtId="0" fontId="55" fillId="0" borderId="28" xfId="0" applyFont="1" applyBorder="1" applyAlignment="1">
      <alignment horizontal="center"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65" fillId="0" borderId="1" xfId="0" applyFont="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70" fillId="4" borderId="6" xfId="0" applyFont="1" applyFill="1" applyBorder="1" applyAlignment="1" applyProtection="1">
      <alignment horizontal="center" vertical="center" wrapText="1"/>
      <protection locked="0"/>
    </xf>
    <xf numFmtId="0" fontId="70" fillId="4" borderId="5"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49" fontId="24" fillId="0" borderId="30" xfId="5" quotePrefix="1" applyNumberFormat="1" applyFont="1" applyFill="1" applyBorder="1" applyAlignment="1" applyProtection="1">
      <alignment horizontal="center" vertical="center"/>
      <protection locked="0"/>
    </xf>
    <xf numFmtId="49" fontId="24" fillId="0" borderId="31" xfId="5" quotePrefix="1" applyNumberFormat="1" applyFont="1" applyFill="1" applyBorder="1" applyAlignment="1" applyProtection="1">
      <alignment horizontal="center" vertical="center"/>
      <protection locked="0"/>
    </xf>
    <xf numFmtId="49" fontId="24" fillId="0" borderId="18" xfId="5" quotePrefix="1" applyNumberFormat="1" applyFont="1" applyFill="1" applyBorder="1" applyAlignment="1" applyProtection="1">
      <alignment horizontal="center" vertical="center"/>
      <protection locked="0"/>
    </xf>
    <xf numFmtId="49" fontId="24" fillId="0" borderId="0" xfId="5" quotePrefix="1" applyNumberFormat="1" applyFont="1" applyFill="1" applyBorder="1" applyAlignment="1" applyProtection="1">
      <alignment horizontal="center" vertical="center"/>
      <protection locked="0"/>
    </xf>
    <xf numFmtId="49" fontId="24" fillId="0" borderId="86" xfId="5" quotePrefix="1" applyNumberFormat="1" applyFont="1" applyFill="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7" fillId="2" borderId="87"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1" fillId="2" borderId="0" xfId="0" applyFont="1" applyFill="1" applyAlignment="1" applyProtection="1">
      <alignment horizontal="left" vertical="top"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72" fillId="2" borderId="1" xfId="0" applyFont="1" applyFill="1" applyBorder="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22" fillId="2" borderId="35"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64" fillId="2" borderId="12" xfId="0" applyFont="1" applyFill="1" applyBorder="1" applyAlignment="1" applyProtection="1">
      <alignment horizontal="left" vertical="center"/>
      <protection locked="0"/>
    </xf>
    <xf numFmtId="0" fontId="18" fillId="2" borderId="12"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7" fillId="2" borderId="17" xfId="0" applyFont="1" applyFill="1" applyBorder="1" applyAlignment="1" applyProtection="1">
      <alignment horizontal="left" vertical="center"/>
      <protection locked="0"/>
    </xf>
    <xf numFmtId="0" fontId="17" fillId="2" borderId="18"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75" fillId="0" borderId="0" xfId="0" applyFont="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49" fillId="0" borderId="8" xfId="7" applyFont="1" applyBorder="1" applyAlignment="1">
      <alignment horizontal="left" vertical="center"/>
    </xf>
    <xf numFmtId="0" fontId="31" fillId="0" borderId="0" xfId="7" applyFont="1" applyAlignment="1">
      <alignment horizontal="center" vertical="center"/>
    </xf>
    <xf numFmtId="0" fontId="33" fillId="0" borderId="1" xfId="7" applyFont="1" applyBorder="1" applyAlignment="1">
      <alignment horizontal="center" vertical="center" wrapText="1"/>
    </xf>
    <xf numFmtId="0" fontId="33" fillId="0" borderId="1" xfId="7" applyFont="1" applyBorder="1" applyAlignment="1">
      <alignment horizontal="center" vertical="center"/>
    </xf>
    <xf numFmtId="0" fontId="33" fillId="9" borderId="1" xfId="7" applyFont="1" applyFill="1" applyBorder="1" applyAlignment="1">
      <alignment horizontal="center" vertical="center"/>
    </xf>
    <xf numFmtId="0" fontId="33" fillId="9" borderId="4" xfId="7" applyFont="1" applyFill="1" applyBorder="1" applyAlignment="1">
      <alignment horizontal="center" vertical="center"/>
    </xf>
    <xf numFmtId="0" fontId="33" fillId="9" borderId="6" xfId="7" applyFont="1" applyFill="1" applyBorder="1" applyAlignment="1">
      <alignment horizontal="center" vertical="center"/>
    </xf>
    <xf numFmtId="0" fontId="33" fillId="9" borderId="5" xfId="7" applyFont="1" applyFill="1" applyBorder="1" applyAlignment="1">
      <alignment horizontal="center" vertical="center"/>
    </xf>
    <xf numFmtId="0" fontId="33" fillId="0" borderId="7" xfId="7" applyFont="1" applyBorder="1" applyAlignment="1">
      <alignment horizontal="center" vertical="center" wrapText="1"/>
    </xf>
    <xf numFmtId="0" fontId="33" fillId="0" borderId="8" xfId="7" applyFont="1" applyBorder="1" applyAlignment="1">
      <alignment horizontal="center" vertical="center"/>
    </xf>
    <xf numFmtId="0" fontId="33" fillId="0" borderId="15" xfId="7" applyFont="1" applyBorder="1" applyAlignment="1">
      <alignment horizontal="center" vertical="center"/>
    </xf>
    <xf numFmtId="0" fontId="33" fillId="0" borderId="11" xfId="7" applyFont="1" applyBorder="1" applyAlignment="1">
      <alignment horizontal="center" vertical="center"/>
    </xf>
    <xf numFmtId="0" fontId="33" fillId="0" borderId="2" xfId="7" applyFont="1" applyBorder="1" applyAlignment="1">
      <alignment horizontal="center" vertical="center"/>
    </xf>
    <xf numFmtId="0" fontId="33" fillId="0" borderId="9" xfId="7" applyFont="1" applyBorder="1" applyAlignment="1">
      <alignment horizontal="center" vertical="center"/>
    </xf>
    <xf numFmtId="0" fontId="33" fillId="7" borderId="1" xfId="7" applyFont="1" applyFill="1" applyBorder="1" applyAlignment="1">
      <alignment horizontal="center" vertical="center"/>
    </xf>
    <xf numFmtId="0" fontId="33" fillId="7" borderId="1" xfId="7" applyFont="1" applyFill="1" applyBorder="1" applyAlignment="1">
      <alignment horizontal="center" vertical="center" wrapText="1"/>
    </xf>
    <xf numFmtId="0" fontId="33" fillId="0" borderId="4" xfId="7" applyFont="1" applyBorder="1" applyAlignment="1">
      <alignment horizontal="center" vertical="center"/>
    </xf>
    <xf numFmtId="0" fontId="33" fillId="0" borderId="5" xfId="7" applyFont="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1" xfId="7" applyFont="1" applyBorder="1" applyAlignment="1">
      <alignment horizontal="left" vertical="center" wrapText="1"/>
    </xf>
    <xf numFmtId="0" fontId="33" fillId="0" borderId="1" xfId="7" applyFont="1" applyBorder="1" applyAlignment="1">
      <alignment horizontal="left" vertical="center"/>
    </xf>
    <xf numFmtId="0" fontId="33" fillId="7" borderId="4" xfId="7" applyFont="1" applyFill="1" applyBorder="1" applyAlignment="1">
      <alignment horizontal="left" vertical="center" wrapText="1"/>
    </xf>
    <xf numFmtId="0" fontId="33" fillId="7" borderId="6" xfId="7" applyFont="1" applyFill="1" applyBorder="1" applyAlignment="1">
      <alignment horizontal="left" vertical="center" wrapText="1"/>
    </xf>
    <xf numFmtId="0" fontId="33" fillId="7" borderId="5" xfId="7" applyFont="1" applyFill="1" applyBorder="1" applyAlignment="1">
      <alignment horizontal="left" vertical="center" wrapText="1"/>
    </xf>
    <xf numFmtId="0" fontId="33" fillId="7" borderId="4" xfId="7" applyFont="1" applyFill="1" applyBorder="1" applyAlignment="1">
      <alignment horizontal="center" vertical="center"/>
    </xf>
    <xf numFmtId="0" fontId="33" fillId="7" borderId="5" xfId="7" applyFont="1" applyFill="1" applyBorder="1" applyAlignment="1">
      <alignment horizontal="center" vertical="center"/>
    </xf>
    <xf numFmtId="0" fontId="33" fillId="0" borderId="7" xfId="7" applyFont="1" applyBorder="1" applyAlignment="1">
      <alignment horizontal="center" vertical="center"/>
    </xf>
    <xf numFmtId="0" fontId="33" fillId="0" borderId="7" xfId="7" applyFont="1" applyBorder="1" applyAlignment="1">
      <alignment horizontal="left" vertical="center" wrapText="1"/>
    </xf>
    <xf numFmtId="0" fontId="33" fillId="0" borderId="8" xfId="7" applyFont="1" applyBorder="1" applyAlignment="1">
      <alignment horizontal="left" vertical="center" wrapText="1"/>
    </xf>
    <xf numFmtId="0" fontId="33" fillId="0" borderId="15" xfId="7" applyFont="1" applyBorder="1" applyAlignment="1">
      <alignment horizontal="left" vertical="center" wrapText="1"/>
    </xf>
    <xf numFmtId="0" fontId="33" fillId="0" borderId="11" xfId="7" applyFont="1" applyBorder="1" applyAlignment="1">
      <alignment horizontal="left" vertical="center" wrapText="1"/>
    </xf>
    <xf numFmtId="0" fontId="33" fillId="0" borderId="2" xfId="7" applyFont="1" applyBorder="1" applyAlignment="1">
      <alignment horizontal="left" vertical="center" wrapText="1"/>
    </xf>
    <xf numFmtId="0" fontId="33" fillId="0" borderId="9" xfId="7" applyFont="1" applyBorder="1" applyAlignment="1">
      <alignment horizontal="left" vertical="center" wrapText="1"/>
    </xf>
    <xf numFmtId="0" fontId="33" fillId="7" borderId="1" xfId="7" applyFont="1" applyFill="1" applyBorder="1" applyAlignment="1">
      <alignment horizontal="left" vertical="center" wrapText="1"/>
    </xf>
    <xf numFmtId="0" fontId="33" fillId="7" borderId="1" xfId="7" applyFont="1" applyFill="1" applyBorder="1" applyAlignment="1">
      <alignment horizontal="left" vertical="center"/>
    </xf>
    <xf numFmtId="0" fontId="33" fillId="7" borderId="34" xfId="7" applyFont="1" applyFill="1" applyBorder="1" applyAlignment="1">
      <alignment horizontal="center" vertical="center"/>
    </xf>
    <xf numFmtId="0" fontId="33" fillId="7" borderId="36" xfId="7" applyFont="1" applyFill="1" applyBorder="1" applyAlignment="1">
      <alignment horizontal="center" vertical="center"/>
    </xf>
    <xf numFmtId="0" fontId="33" fillId="7" borderId="3" xfId="7" applyFont="1" applyFill="1" applyBorder="1" applyAlignment="1">
      <alignment horizontal="center" vertical="center"/>
    </xf>
    <xf numFmtId="41" fontId="33" fillId="0" borderId="1" xfId="8" applyNumberFormat="1" applyFont="1" applyFill="1" applyBorder="1" applyAlignment="1">
      <alignment horizontal="center" vertical="center"/>
    </xf>
    <xf numFmtId="41" fontId="33" fillId="7" borderId="1" xfId="8" applyNumberFormat="1" applyFont="1" applyFill="1" applyBorder="1" applyAlignment="1">
      <alignment horizontal="center" vertical="center"/>
    </xf>
    <xf numFmtId="0" fontId="33" fillId="7" borderId="6" xfId="7" applyFont="1" applyFill="1" applyBorder="1" applyAlignment="1">
      <alignment horizontal="left" vertical="center"/>
    </xf>
    <xf numFmtId="0" fontId="33" fillId="7" borderId="5" xfId="7" applyFont="1" applyFill="1" applyBorder="1" applyAlignment="1">
      <alignment horizontal="left" vertical="center"/>
    </xf>
    <xf numFmtId="0" fontId="52" fillId="0" borderId="0" xfId="0" applyFont="1" applyAlignment="1">
      <alignment horizontal="left" vertical="center" wrapText="1"/>
    </xf>
    <xf numFmtId="41" fontId="33" fillId="11" borderId="1" xfId="8" applyNumberFormat="1" applyFont="1" applyFill="1" applyBorder="1" applyAlignment="1">
      <alignment horizontal="center" vertical="center"/>
    </xf>
    <xf numFmtId="0" fontId="33" fillId="11" borderId="4" xfId="7" applyFont="1" applyFill="1" applyBorder="1" applyAlignment="1">
      <alignment horizontal="left" vertical="center" wrapText="1"/>
    </xf>
    <xf numFmtId="0" fontId="33" fillId="11" borderId="6" xfId="7" applyFont="1" applyFill="1" applyBorder="1" applyAlignment="1">
      <alignment horizontal="left" vertical="center"/>
    </xf>
    <xf numFmtId="0" fontId="33" fillId="11" borderId="5" xfId="7" applyFont="1" applyFill="1" applyBorder="1" applyAlignment="1">
      <alignment horizontal="left" vertical="center"/>
    </xf>
    <xf numFmtId="0" fontId="33" fillId="0" borderId="0" xfId="7" applyFont="1" applyAlignment="1">
      <alignment vertical="center"/>
    </xf>
    <xf numFmtId="0" fontId="39" fillId="0" borderId="0" xfId="7" applyFont="1" applyAlignment="1">
      <alignment horizontal="center" vertical="center"/>
    </xf>
    <xf numFmtId="0" fontId="33" fillId="0" borderId="2" xfId="7" applyFont="1" applyBorder="1" applyAlignment="1">
      <alignment horizontal="left" vertical="center"/>
    </xf>
    <xf numFmtId="0" fontId="33" fillId="0" borderId="9" xfId="7" applyFont="1" applyBorder="1" applyAlignment="1">
      <alignment horizontal="left" vertical="center"/>
    </xf>
    <xf numFmtId="0" fontId="33" fillId="2" borderId="4" xfId="7" applyFont="1" applyFill="1" applyBorder="1" applyAlignment="1">
      <alignment horizontal="center" vertical="center"/>
    </xf>
    <xf numFmtId="0" fontId="33" fillId="2" borderId="5" xfId="7" applyFont="1" applyFill="1" applyBorder="1" applyAlignment="1">
      <alignment horizontal="center" vertical="center"/>
    </xf>
    <xf numFmtId="0" fontId="33" fillId="11" borderId="1" xfId="7" applyFont="1" applyFill="1" applyBorder="1" applyAlignment="1">
      <alignment horizontal="center" vertical="center"/>
    </xf>
    <xf numFmtId="0" fontId="33" fillId="11" borderId="1" xfId="7" applyFont="1" applyFill="1" applyBorder="1" applyAlignment="1">
      <alignment horizontal="center" vertical="center" wrapText="1"/>
    </xf>
    <xf numFmtId="0" fontId="33" fillId="11" borderId="7" xfId="7" applyFont="1" applyFill="1" applyBorder="1" applyAlignment="1">
      <alignment horizontal="left" vertical="center" wrapText="1"/>
    </xf>
    <xf numFmtId="0" fontId="33" fillId="11" borderId="8" xfId="7" applyFont="1" applyFill="1" applyBorder="1" applyAlignment="1">
      <alignment horizontal="left" vertical="center"/>
    </xf>
    <xf numFmtId="0" fontId="33" fillId="11" borderId="15" xfId="7" applyFont="1" applyFill="1" applyBorder="1" applyAlignment="1">
      <alignment horizontal="left" vertical="center"/>
    </xf>
    <xf numFmtId="0" fontId="33" fillId="11" borderId="11" xfId="7" applyFont="1" applyFill="1" applyBorder="1" applyAlignment="1">
      <alignment horizontal="left" vertical="center"/>
    </xf>
    <xf numFmtId="0" fontId="33" fillId="11" borderId="2" xfId="7" applyFont="1" applyFill="1" applyBorder="1" applyAlignment="1">
      <alignment horizontal="left" vertical="center"/>
    </xf>
    <xf numFmtId="0" fontId="33" fillId="11" borderId="9" xfId="7" applyFont="1" applyFill="1" applyBorder="1" applyAlignment="1">
      <alignment horizontal="left" vertical="center"/>
    </xf>
    <xf numFmtId="0" fontId="33" fillId="7" borderId="34" xfId="7" applyFont="1" applyFill="1" applyBorder="1" applyAlignment="1">
      <alignment horizontal="center" vertical="center" wrapText="1"/>
    </xf>
    <xf numFmtId="0" fontId="33" fillId="7" borderId="36" xfId="7" applyFont="1" applyFill="1" applyBorder="1" applyAlignment="1">
      <alignment horizontal="center" vertical="center" wrapText="1"/>
    </xf>
    <xf numFmtId="0" fontId="33" fillId="7" borderId="3" xfId="7" applyFont="1" applyFill="1" applyBorder="1" applyAlignment="1">
      <alignment horizontal="center" vertical="center" wrapText="1"/>
    </xf>
    <xf numFmtId="0" fontId="33" fillId="0" borderId="34" xfId="7" applyFont="1" applyBorder="1" applyAlignment="1">
      <alignment horizontal="center" vertical="center"/>
    </xf>
    <xf numFmtId="0" fontId="33" fillId="0" borderId="3" xfId="7" applyFont="1" applyBorder="1" applyAlignment="1">
      <alignment horizontal="center" vertical="center"/>
    </xf>
    <xf numFmtId="0" fontId="32" fillId="0" borderId="8" xfId="7" applyFont="1" applyBorder="1" applyAlignment="1">
      <alignment horizontal="left" vertical="center"/>
    </xf>
    <xf numFmtId="0" fontId="33" fillId="10" borderId="4" xfId="7" applyFont="1" applyFill="1" applyBorder="1" applyAlignment="1">
      <alignment horizontal="center" vertical="center"/>
    </xf>
    <xf numFmtId="0" fontId="33" fillId="10" borderId="6" xfId="7" applyFont="1" applyFill="1" applyBorder="1" applyAlignment="1">
      <alignment horizontal="center" vertical="center"/>
    </xf>
    <xf numFmtId="0" fontId="33" fillId="10" borderId="5" xfId="7" applyFont="1" applyFill="1" applyBorder="1" applyAlignment="1">
      <alignment horizontal="center" vertical="center"/>
    </xf>
    <xf numFmtId="0" fontId="33" fillId="0" borderId="37" xfId="7" applyFont="1" applyBorder="1" applyAlignment="1">
      <alignment horizontal="center" vertical="center"/>
    </xf>
    <xf numFmtId="0" fontId="33" fillId="0" borderId="20" xfId="7" applyFont="1" applyBorder="1" applyAlignment="1">
      <alignment horizontal="center" vertical="center"/>
    </xf>
    <xf numFmtId="0" fontId="33" fillId="0" borderId="38" xfId="7" applyFont="1" applyBorder="1" applyAlignment="1">
      <alignment horizontal="center" vertical="center"/>
    </xf>
    <xf numFmtId="0" fontId="33" fillId="0" borderId="39" xfId="7" applyFont="1" applyBorder="1" applyAlignment="1">
      <alignment horizontal="center" vertical="center"/>
    </xf>
    <xf numFmtId="0" fontId="33" fillId="0" borderId="21" xfId="7" applyFont="1" applyBorder="1" applyAlignment="1">
      <alignment horizontal="center" vertical="center"/>
    </xf>
    <xf numFmtId="0" fontId="33" fillId="0" borderId="40" xfId="7" applyFont="1" applyBorder="1" applyAlignment="1">
      <alignment horizontal="center" vertical="center"/>
    </xf>
    <xf numFmtId="41" fontId="33" fillId="0" borderId="34" xfId="8" applyNumberFormat="1" applyFont="1" applyFill="1" applyBorder="1" applyAlignment="1">
      <alignment horizontal="center" vertical="center"/>
    </xf>
    <xf numFmtId="41" fontId="33" fillId="0" borderId="3" xfId="8" applyNumberFormat="1" applyFont="1" applyFill="1" applyBorder="1" applyAlignment="1">
      <alignment horizontal="center" vertical="center"/>
    </xf>
    <xf numFmtId="0" fontId="33" fillId="0" borderId="6" xfId="7" applyFont="1" applyBorder="1" applyAlignment="1">
      <alignment horizontal="center" vertical="center"/>
    </xf>
    <xf numFmtId="0" fontId="59" fillId="0" borderId="2" xfId="7" applyFont="1" applyBorder="1" applyAlignment="1">
      <alignment horizontal="center" vertical="center"/>
    </xf>
    <xf numFmtId="41" fontId="33" fillId="2" borderId="1" xfId="8" applyNumberFormat="1" applyFont="1" applyFill="1" applyBorder="1" applyAlignment="1">
      <alignment horizontal="center" vertical="center"/>
    </xf>
    <xf numFmtId="0" fontId="33" fillId="2" borderId="1" xfId="7" applyFont="1" applyFill="1" applyBorder="1" applyAlignment="1">
      <alignment horizontal="left" vertical="center" wrapText="1"/>
    </xf>
    <xf numFmtId="0" fontId="33" fillId="2" borderId="1" xfId="7" applyFont="1" applyFill="1" applyBorder="1" applyAlignment="1">
      <alignment horizontal="left" vertical="center"/>
    </xf>
    <xf numFmtId="0" fontId="33" fillId="2" borderId="1" xfId="7" applyFont="1" applyFill="1" applyBorder="1" applyAlignment="1">
      <alignment horizontal="center" vertical="center"/>
    </xf>
    <xf numFmtId="0" fontId="33" fillId="7" borderId="4" xfId="7" applyFont="1" applyFill="1" applyBorder="1" applyAlignment="1">
      <alignment horizontal="left" vertical="center"/>
    </xf>
    <xf numFmtId="0" fontId="33" fillId="2" borderId="1" xfId="7" applyFont="1" applyFill="1" applyBorder="1" applyAlignment="1">
      <alignment horizontal="center" vertical="center" wrapText="1"/>
    </xf>
    <xf numFmtId="0" fontId="52" fillId="0" borderId="7" xfId="7" applyFont="1" applyBorder="1" applyAlignment="1">
      <alignment horizontal="center" vertical="center"/>
    </xf>
    <xf numFmtId="0" fontId="52" fillId="0" borderId="15" xfId="7" applyFont="1" applyBorder="1" applyAlignment="1">
      <alignment horizontal="center" vertical="center"/>
    </xf>
    <xf numFmtId="0" fontId="52" fillId="7" borderId="4" xfId="7" applyFont="1" applyFill="1" applyBorder="1" applyAlignment="1">
      <alignment horizontal="center" vertical="center"/>
    </xf>
    <xf numFmtId="0" fontId="52" fillId="7" borderId="5" xfId="7" applyFont="1" applyFill="1" applyBorder="1" applyAlignment="1">
      <alignment horizontal="center" vertical="center"/>
    </xf>
    <xf numFmtId="41" fontId="33" fillId="0" borderId="34" xfId="8" applyNumberFormat="1" applyFont="1" applyBorder="1" applyAlignment="1">
      <alignment horizontal="center" vertical="center"/>
    </xf>
    <xf numFmtId="41" fontId="33" fillId="0" borderId="3" xfId="8" applyNumberFormat="1" applyFont="1" applyBorder="1" applyAlignment="1">
      <alignment horizontal="center" vertical="center"/>
    </xf>
    <xf numFmtId="0" fontId="33" fillId="0" borderId="8" xfId="7" applyFont="1" applyBorder="1" applyAlignment="1">
      <alignment horizontal="center" vertical="center" wrapText="1"/>
    </xf>
    <xf numFmtId="0" fontId="33" fillId="0" borderId="15" xfId="7" applyFont="1" applyBorder="1" applyAlignment="1">
      <alignment horizontal="center" vertical="center" wrapText="1"/>
    </xf>
    <xf numFmtId="0" fontId="33" fillId="0" borderId="11" xfId="7" applyFont="1" applyBorder="1" applyAlignment="1">
      <alignment horizontal="center" vertical="center" wrapText="1"/>
    </xf>
    <xf numFmtId="0" fontId="33" fillId="0" borderId="2" xfId="7" applyFont="1" applyBorder="1" applyAlignment="1">
      <alignment horizontal="center" vertical="center" wrapText="1"/>
    </xf>
    <xf numFmtId="0" fontId="33" fillId="0" borderId="9" xfId="7" applyFont="1" applyBorder="1" applyAlignment="1">
      <alignment horizontal="center" vertical="center" wrapText="1"/>
    </xf>
    <xf numFmtId="0" fontId="32" fillId="0" borderId="1" xfId="7" applyFont="1" applyBorder="1" applyAlignment="1">
      <alignment horizontal="center" vertical="center"/>
    </xf>
    <xf numFmtId="0" fontId="32" fillId="0" borderId="11" xfId="7" applyFont="1" applyBorder="1" applyAlignment="1">
      <alignment horizontal="center" vertical="center" wrapText="1"/>
    </xf>
    <xf numFmtId="0" fontId="32" fillId="0" borderId="2" xfId="7" applyFont="1" applyBorder="1" applyAlignment="1">
      <alignment horizontal="center" vertical="center"/>
    </xf>
    <xf numFmtId="0" fontId="32" fillId="0" borderId="9" xfId="7" applyFont="1" applyBorder="1" applyAlignment="1">
      <alignment horizontal="center" vertical="center"/>
    </xf>
    <xf numFmtId="0" fontId="33" fillId="0" borderId="8" xfId="7" applyFont="1" applyBorder="1" applyAlignment="1">
      <alignment horizontal="left" wrapText="1"/>
    </xf>
    <xf numFmtId="0" fontId="33" fillId="14" borderId="76" xfId="7" applyFont="1" applyFill="1" applyBorder="1" applyAlignment="1">
      <alignment horizontal="center" vertical="center" wrapText="1"/>
    </xf>
    <xf numFmtId="0" fontId="33" fillId="14" borderId="72" xfId="7" applyFont="1" applyFill="1" applyBorder="1" applyAlignment="1">
      <alignment horizontal="center" vertical="center" wrapText="1"/>
    </xf>
    <xf numFmtId="0" fontId="33" fillId="14" borderId="78" xfId="7" applyFont="1" applyFill="1" applyBorder="1" applyAlignment="1">
      <alignment horizontal="center" vertical="center" wrapText="1"/>
    </xf>
    <xf numFmtId="0" fontId="33" fillId="14" borderId="71" xfId="7" applyFont="1" applyFill="1" applyBorder="1" applyAlignment="1">
      <alignment horizontal="center" vertical="center" wrapText="1"/>
    </xf>
    <xf numFmtId="0" fontId="33" fillId="14" borderId="81" xfId="7" applyFont="1" applyFill="1" applyBorder="1" applyAlignment="1">
      <alignment horizontal="center" vertical="center" wrapText="1"/>
    </xf>
    <xf numFmtId="0" fontId="50" fillId="0" borderId="0" xfId="7" applyFont="1" applyAlignment="1">
      <alignment horizontal="center" vertical="center"/>
    </xf>
    <xf numFmtId="0" fontId="50" fillId="0" borderId="2" xfId="7" applyFont="1" applyBorder="1" applyAlignment="1">
      <alignment horizontal="center" vertical="center"/>
    </xf>
    <xf numFmtId="0" fontId="33" fillId="13" borderId="57" xfId="7" applyFont="1" applyFill="1" applyBorder="1" applyAlignment="1">
      <alignment horizontal="center" vertical="center" wrapText="1"/>
    </xf>
    <xf numFmtId="0" fontId="33" fillId="13" borderId="58" xfId="7" applyFont="1" applyFill="1" applyBorder="1" applyAlignment="1">
      <alignment horizontal="center" vertical="center" wrapText="1"/>
    </xf>
    <xf numFmtId="0" fontId="33" fillId="13" borderId="62" xfId="7" applyFont="1" applyFill="1" applyBorder="1" applyAlignment="1">
      <alignment horizontal="center" vertical="center" wrapText="1"/>
    </xf>
    <xf numFmtId="0" fontId="33" fillId="13" borderId="63" xfId="7" applyFont="1" applyFill="1" applyBorder="1" applyAlignment="1">
      <alignment horizontal="center" vertical="center" wrapText="1"/>
    </xf>
    <xf numFmtId="0" fontId="33" fillId="13" borderId="59" xfId="7" applyFont="1" applyFill="1" applyBorder="1" applyAlignment="1">
      <alignment horizontal="center" vertical="center" wrapText="1"/>
    </xf>
    <xf numFmtId="0" fontId="33" fillId="13" borderId="60" xfId="7" applyFont="1" applyFill="1" applyBorder="1" applyAlignment="1">
      <alignment horizontal="center" vertical="center"/>
    </xf>
    <xf numFmtId="0" fontId="33" fillId="13" borderId="65" xfId="7" applyFont="1" applyFill="1" applyBorder="1" applyAlignment="1">
      <alignment horizontal="center" vertical="center"/>
    </xf>
    <xf numFmtId="0" fontId="33" fillId="13" borderId="61" xfId="7" applyFont="1" applyFill="1" applyBorder="1" applyAlignment="1">
      <alignment horizontal="center" vertical="center"/>
    </xf>
    <xf numFmtId="0" fontId="33" fillId="13" borderId="66" xfId="7" applyFont="1" applyFill="1" applyBorder="1" applyAlignment="1">
      <alignment horizontal="center" vertical="center"/>
    </xf>
    <xf numFmtId="0" fontId="33" fillId="0" borderId="67" xfId="7" applyFont="1" applyBorder="1" applyAlignment="1">
      <alignment horizontal="center" vertical="center" wrapText="1"/>
    </xf>
    <xf numFmtId="0" fontId="33" fillId="0" borderId="71" xfId="7" applyFont="1" applyBorder="1" applyAlignment="1">
      <alignment horizontal="center" vertical="center" wrapText="1"/>
    </xf>
    <xf numFmtId="0" fontId="33" fillId="0" borderId="72" xfId="7"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9">
    <cellStyle name="ハイパーリンク" xfId="6" builtinId="8"/>
    <cellStyle name="桁区切り" xfId="5" builtinId="6"/>
    <cellStyle name="桁区切り 2" xfId="4" xr:uid="{00000000-0005-0000-0000-000002000000}"/>
    <cellStyle name="桁区切り 3" xfId="8" xr:uid="{00000000-0005-0000-0000-000003000000}"/>
    <cellStyle name="標準" xfId="0" builtinId="0"/>
    <cellStyle name="標準 2" xfId="1" xr:uid="{00000000-0005-0000-0000-000005000000}"/>
    <cellStyle name="標準 2 2" xfId="2" xr:uid="{00000000-0005-0000-0000-000006000000}"/>
    <cellStyle name="標準 3" xfId="3" xr:uid="{00000000-0005-0000-0000-000007000000}"/>
    <cellStyle name="標準 4" xfId="7" xr:uid="{00000000-0005-0000-0000-000008000000}"/>
  </cellStyles>
  <dxfs count="4">
    <dxf>
      <fill>
        <patternFill>
          <bgColor theme="4" tint="0.79998168889431442"/>
        </patternFill>
      </fill>
    </dxf>
    <dxf>
      <fill>
        <patternFill>
          <bgColor theme="4" tint="0.79998168889431442"/>
        </patternFill>
      </fill>
    </dxf>
    <dxf>
      <fill>
        <patternFill>
          <bgColor theme="4" tint="0.79998168889431442"/>
        </patternFill>
      </fill>
    </dxf>
    <dxf>
      <numFmt numFmtId="44" formatCode="[$-411]ge\.m\.d"/>
    </dxf>
  </dxfs>
  <tableStyles count="0" defaultTableStyle="TableStyleMedium2" defaultPivotStyle="PivotStyleLight16"/>
  <colors>
    <mruColors>
      <color rgb="FFFFFF99"/>
      <color rgb="FFFFFFCC"/>
      <color rgb="FFDBF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9</xdr:col>
      <xdr:colOff>276226</xdr:colOff>
      <xdr:row>45</xdr:row>
      <xdr:rowOff>0</xdr:rowOff>
    </xdr:from>
    <xdr:to>
      <xdr:col>11</xdr:col>
      <xdr:colOff>406146</xdr:colOff>
      <xdr:row>47</xdr:row>
      <xdr:rowOff>177165</xdr:rowOff>
    </xdr:to>
    <xdr:pic>
      <xdr:nvPicPr>
        <xdr:cNvPr id="2" name="図 1" descr="文字横(colou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10276" y="9741053"/>
          <a:ext cx="1501520" cy="67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8656</xdr:colOff>
      <xdr:row>6</xdr:row>
      <xdr:rowOff>345280</xdr:rowOff>
    </xdr:from>
    <xdr:to>
      <xdr:col>17</xdr:col>
      <xdr:colOff>714375</xdr:colOff>
      <xdr:row>11</xdr:row>
      <xdr:rowOff>208767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760163" y="3398499"/>
          <a:ext cx="10413390" cy="19772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a:t>
          </a:r>
          <a:r>
            <a:rPr kumimoji="1" lang="ja-JP" altLang="en-US" sz="2000" b="1">
              <a:solidFill>
                <a:schemeClr val="tx1">
                  <a:lumMod val="50000"/>
                  <a:lumOff val="50000"/>
                </a:schemeClr>
              </a:solidFill>
            </a:rPr>
            <a:t>注意</a:t>
          </a:r>
          <a:endParaRPr kumimoji="1" lang="en-US" altLang="ja-JP" sz="2000" b="1">
            <a:solidFill>
              <a:schemeClr val="tx1">
                <a:lumMod val="50000"/>
                <a:lumOff val="50000"/>
              </a:schemeClr>
            </a:solidFill>
          </a:endParaRP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1</a:t>
          </a:r>
          <a:r>
            <a:rPr kumimoji="1" lang="ja-JP" altLang="en-US" sz="1800" b="1">
              <a:solidFill>
                <a:schemeClr val="tx1">
                  <a:lumMod val="50000"/>
                  <a:lumOff val="50000"/>
                </a:schemeClr>
              </a:solidFill>
            </a:rPr>
            <a:t>　胃検診を胃カメラでお申し込みの方は、別途</a:t>
          </a:r>
          <a:r>
            <a:rPr kumimoji="1" lang="en-US" altLang="ja-JP" sz="1800" b="1">
              <a:solidFill>
                <a:schemeClr val="tx1">
                  <a:lumMod val="50000"/>
                  <a:lumOff val="50000"/>
                </a:schemeClr>
              </a:solidFill>
            </a:rPr>
            <a:t>2,200</a:t>
          </a:r>
          <a:r>
            <a:rPr kumimoji="1" lang="ja-JP" altLang="en-US" sz="1800" b="1">
              <a:solidFill>
                <a:schemeClr val="tx1">
                  <a:lumMod val="50000"/>
                  <a:lumOff val="50000"/>
                </a:schemeClr>
              </a:solidFill>
            </a:rPr>
            <a:t>円頂きます。</a:t>
          </a: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2</a:t>
          </a:r>
          <a:r>
            <a:rPr kumimoji="1" lang="ja-JP" altLang="en-US" sz="1800" b="1">
              <a:solidFill>
                <a:schemeClr val="tx1">
                  <a:lumMod val="50000"/>
                  <a:lumOff val="50000"/>
                </a:schemeClr>
              </a:solidFill>
            </a:rPr>
            <a:t>　鎮静剤をご希望の方は、当日お車の運転をお控え頂いております</a:t>
          </a:r>
          <a:r>
            <a:rPr kumimoji="1" lang="en-US" altLang="ja-JP" sz="1800" b="1">
              <a:solidFill>
                <a:schemeClr val="tx1">
                  <a:lumMod val="50000"/>
                  <a:lumOff val="50000"/>
                </a:schemeClr>
              </a:solidFill>
            </a:rPr>
            <a:t>.</a:t>
          </a:r>
          <a:r>
            <a:rPr kumimoji="1" lang="ja-JP" altLang="en-US" sz="1800" b="1">
              <a:solidFill>
                <a:schemeClr val="tx1">
                  <a:lumMod val="50000"/>
                  <a:lumOff val="50000"/>
                </a:schemeClr>
              </a:solidFill>
            </a:rPr>
            <a:t>（鎮静剤　別途</a:t>
          </a:r>
          <a:r>
            <a:rPr kumimoji="1" lang="en-US" altLang="ja-JP" sz="1800" b="1">
              <a:solidFill>
                <a:schemeClr val="tx1">
                  <a:lumMod val="50000"/>
                  <a:lumOff val="50000"/>
                </a:schemeClr>
              </a:solidFill>
            </a:rPr>
            <a:t>3,143</a:t>
          </a:r>
          <a:r>
            <a:rPr kumimoji="1" lang="ja-JP" altLang="en-US" sz="1800" b="1">
              <a:solidFill>
                <a:schemeClr val="tx1">
                  <a:lumMod val="50000"/>
                  <a:lumOff val="50000"/>
                </a:schemeClr>
              </a:solidFill>
            </a:rPr>
            <a:t>円）</a:t>
          </a:r>
          <a:endParaRPr kumimoji="1" lang="en-US" altLang="ja-JP" sz="1800" b="1">
            <a:solidFill>
              <a:schemeClr val="tx1">
                <a:lumMod val="50000"/>
                <a:lumOff val="50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bg1">
                  <a:lumMod val="50000"/>
                </a:schemeClr>
              </a:solidFill>
              <a:effectLst/>
              <a:latin typeface="+mn-lt"/>
              <a:ea typeface="+mn-ea"/>
              <a:cs typeface="+mn-cs"/>
            </a:rPr>
            <a:t>注</a:t>
          </a:r>
          <a:r>
            <a:rPr kumimoji="1" lang="en-US" altLang="ja-JP" sz="1800" b="1">
              <a:solidFill>
                <a:schemeClr val="bg1">
                  <a:lumMod val="50000"/>
                </a:schemeClr>
              </a:solidFill>
              <a:effectLst/>
              <a:latin typeface="+mn-lt"/>
              <a:ea typeface="+mn-ea"/>
              <a:cs typeface="+mn-cs"/>
            </a:rPr>
            <a:t>3</a:t>
          </a:r>
          <a:r>
            <a:rPr kumimoji="1" lang="ja-JP" altLang="ja-JP" sz="1800" b="1">
              <a:solidFill>
                <a:schemeClr val="bg1">
                  <a:lumMod val="50000"/>
                </a:schemeClr>
              </a:solidFill>
              <a:effectLst/>
              <a:latin typeface="+mn-lt"/>
              <a:ea typeface="+mn-ea"/>
              <a:cs typeface="+mn-cs"/>
            </a:rPr>
            <a:t>　胃カメラ（経口）の鎮静剤利用は</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日</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人のみとさせて頂きます。</a:t>
          </a:r>
          <a:endParaRPr lang="ja-JP" altLang="ja-JP" sz="1800">
            <a:solidFill>
              <a:schemeClr val="bg1">
                <a:lumMod val="50000"/>
              </a:schemeClr>
            </a:solidFill>
            <a:effectLst/>
          </a:endParaRP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4</a:t>
          </a:r>
          <a:r>
            <a:rPr kumimoji="1" lang="ja-JP" altLang="en-US" sz="1800" b="1">
              <a:solidFill>
                <a:schemeClr val="tx1">
                  <a:lumMod val="50000"/>
                  <a:lumOff val="50000"/>
                </a:schemeClr>
              </a:solidFill>
            </a:rPr>
            <a:t>　</a:t>
          </a:r>
          <a:r>
            <a:rPr kumimoji="1" lang="ja-JP" altLang="en-US" sz="1800" b="1">
              <a:solidFill>
                <a:schemeClr val="bg1">
                  <a:lumMod val="50000"/>
                </a:schemeClr>
              </a:solidFill>
              <a:effectLst/>
              <a:latin typeface="+mn-lt"/>
              <a:ea typeface="+mn-ea"/>
              <a:cs typeface="+mn-cs"/>
            </a:rPr>
            <a:t>胃カメラ（経鼻）</a:t>
          </a:r>
          <a:r>
            <a:rPr kumimoji="1" lang="ja-JP" altLang="ja-JP" sz="1800" b="1">
              <a:solidFill>
                <a:schemeClr val="bg1">
                  <a:lumMod val="50000"/>
                </a:schemeClr>
              </a:solidFill>
              <a:effectLst/>
              <a:latin typeface="+mn-lt"/>
              <a:ea typeface="+mn-ea"/>
              <a:cs typeface="+mn-cs"/>
            </a:rPr>
            <a:t>では鎮静剤の利用は出来ません。ご確認の上お申し込みください</a:t>
          </a:r>
          <a:r>
            <a:rPr kumimoji="1" lang="ja-JP" altLang="en-US" sz="1800" b="1">
              <a:solidFill>
                <a:schemeClr val="bg1">
                  <a:lumMod val="50000"/>
                </a:schemeClr>
              </a:solidFill>
              <a:effectLst/>
              <a:latin typeface="+mn-lt"/>
              <a:ea typeface="+mn-ea"/>
              <a:cs typeface="+mn-cs"/>
            </a:rPr>
            <a:t>。</a:t>
          </a:r>
          <a:endParaRPr kumimoji="1" lang="en-US" altLang="ja-JP" sz="1800" b="1">
            <a:solidFill>
              <a:schemeClr val="bg1">
                <a:lumMod val="5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bg1">
                  <a:lumMod val="50000"/>
                </a:schemeClr>
              </a:solidFill>
              <a:effectLst/>
              <a:latin typeface="+mn-lt"/>
              <a:ea typeface="+mn-ea"/>
              <a:cs typeface="+mn-cs"/>
            </a:rPr>
            <a:t>注</a:t>
          </a:r>
          <a:r>
            <a:rPr kumimoji="1" lang="en-US" altLang="ja-JP" sz="1800" b="1">
              <a:solidFill>
                <a:schemeClr val="bg1">
                  <a:lumMod val="50000"/>
                </a:schemeClr>
              </a:solidFill>
              <a:effectLst/>
              <a:latin typeface="+mn-lt"/>
              <a:ea typeface="+mn-ea"/>
              <a:cs typeface="+mn-cs"/>
            </a:rPr>
            <a:t>5</a:t>
          </a:r>
          <a:r>
            <a:rPr kumimoji="1" lang="ja-JP" altLang="en-US" sz="1800" b="1">
              <a:solidFill>
                <a:schemeClr val="bg1">
                  <a:lumMod val="50000"/>
                </a:schemeClr>
              </a:solidFill>
              <a:effectLst/>
              <a:latin typeface="+mn-lt"/>
              <a:ea typeface="+mn-ea"/>
              <a:cs typeface="+mn-cs"/>
            </a:rPr>
            <a:t>　</a:t>
          </a:r>
          <a:r>
            <a:rPr kumimoji="1" lang="ja-JP" altLang="ja-JP" sz="1800" b="1">
              <a:solidFill>
                <a:schemeClr val="bg1">
                  <a:lumMod val="50000"/>
                </a:schemeClr>
              </a:solidFill>
              <a:effectLst/>
              <a:latin typeface="+mn-lt"/>
              <a:ea typeface="+mn-ea"/>
              <a:cs typeface="+mn-cs"/>
            </a:rPr>
            <a:t>胃カメラ（経鼻）は</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日</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人のみとさせて頂きます。</a:t>
          </a:r>
          <a:endParaRPr lang="ja-JP" altLang="ja-JP" sz="1800">
            <a:solidFill>
              <a:schemeClr val="bg1">
                <a:lumMod val="50000"/>
              </a:schemeClr>
            </a:solidFill>
            <a:effectLst/>
          </a:endParaRPr>
        </a:p>
        <a:p>
          <a:endParaRPr kumimoji="1" lang="en-US" altLang="ja-JP" sz="1800" b="1">
            <a:solidFill>
              <a:schemeClr val="bg1">
                <a:lumMod val="50000"/>
              </a:schemeClr>
            </a:solidFill>
          </a:endParaRPr>
        </a:p>
      </xdr:txBody>
    </xdr:sp>
    <xdr:clientData/>
  </xdr:twoCellAnchor>
  <xdr:twoCellAnchor>
    <xdr:from>
      <xdr:col>0</xdr:col>
      <xdr:colOff>33867</xdr:colOff>
      <xdr:row>0</xdr:row>
      <xdr:rowOff>40306</xdr:rowOff>
    </xdr:from>
    <xdr:to>
      <xdr:col>2</xdr:col>
      <xdr:colOff>0</xdr:colOff>
      <xdr:row>1</xdr:row>
      <xdr:rowOff>469038</xdr:rowOff>
    </xdr:to>
    <xdr:pic>
      <xdr:nvPicPr>
        <xdr:cNvPr id="16" name="図 15" descr="背景透明ロゴ.pn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stretch>
          <a:fillRect/>
        </a:stretch>
      </xdr:blipFill>
      <xdr:spPr>
        <a:xfrm>
          <a:off x="33867" y="40306"/>
          <a:ext cx="2076944" cy="932196"/>
        </a:xfrm>
        <a:prstGeom prst="rect">
          <a:avLst/>
        </a:prstGeom>
      </xdr:spPr>
    </xdr:pic>
    <xdr:clientData/>
  </xdr:twoCellAnchor>
  <xdr:twoCellAnchor>
    <xdr:from>
      <xdr:col>9</xdr:col>
      <xdr:colOff>0</xdr:colOff>
      <xdr:row>0</xdr:row>
      <xdr:rowOff>369094</xdr:rowOff>
    </xdr:from>
    <xdr:to>
      <xdr:col>13</xdr:col>
      <xdr:colOff>309563</xdr:colOff>
      <xdr:row>6</xdr:row>
      <xdr:rowOff>282276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1185071" y="369094"/>
          <a:ext cx="5099278" cy="3002003"/>
          <a:chOff x="10537032" y="386839"/>
          <a:chExt cx="4500562" cy="2812467"/>
        </a:xfrm>
      </xdr:grpSpPr>
      <xdr:pic>
        <xdr:nvPicPr>
          <xdr:cNvPr id="10" name="図 9" descr="保険証画像本人">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7032" y="386839"/>
            <a:ext cx="4500562" cy="281246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299031" y="857250"/>
            <a:ext cx="1440656"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2811126" y="857250"/>
            <a:ext cx="642936" cy="2381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572876" y="2488406"/>
            <a:ext cx="1833563" cy="25003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691812" y="809625"/>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②</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3204031" y="10715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③</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382624" y="24050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①</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1828800</xdr:colOff>
      <xdr:row>6</xdr:row>
      <xdr:rowOff>85725</xdr:rowOff>
    </xdr:from>
    <xdr:ext cx="325730"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534150" y="1600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oneCellAnchor>
    <xdr:from>
      <xdr:col>5</xdr:col>
      <xdr:colOff>1809750</xdr:colOff>
      <xdr:row>8</xdr:row>
      <xdr:rowOff>47625</xdr:rowOff>
    </xdr:from>
    <xdr:ext cx="325730" cy="27571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15100" y="22288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363476</xdr:colOff>
      <xdr:row>11</xdr:row>
      <xdr:rowOff>187322</xdr:rowOff>
    </xdr:from>
    <xdr:ext cx="217550" cy="229698"/>
    <xdr:pic>
      <xdr:nvPicPr>
        <xdr:cNvPr id="30" name="図 29" descr="ガーリーデザインに使える！可愛い商用可フリー素材・素材サイトまとめ ">
          <a:extLst>
            <a:ext uri="{FF2B5EF4-FFF2-40B4-BE49-F238E27FC236}">
              <a16:creationId xmlns:a16="http://schemas.microsoft.com/office/drawing/2014/main" id="{00000000-0008-0000-0500-00001E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1925576" y="6578597"/>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649226</xdr:colOff>
      <xdr:row>3</xdr:row>
      <xdr:rowOff>196847</xdr:rowOff>
    </xdr:from>
    <xdr:ext cx="217550" cy="229698"/>
    <xdr:pic>
      <xdr:nvPicPr>
        <xdr:cNvPr id="31" name="図 30" descr="ガーリーデザインに使える！可愛い商用可フリー素材・素材サイトまとめ ">
          <a:extLst>
            <a:ext uri="{FF2B5EF4-FFF2-40B4-BE49-F238E27FC236}">
              <a16:creationId xmlns:a16="http://schemas.microsoft.com/office/drawing/2014/main" id="{00000000-0008-0000-0500-00001F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2211326" y="1635122"/>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14</xdr:row>
      <xdr:rowOff>139697</xdr:rowOff>
    </xdr:from>
    <xdr:ext cx="217550" cy="229698"/>
    <xdr:pic>
      <xdr:nvPicPr>
        <xdr:cNvPr id="32" name="図 31" descr="ガーリーデザインに使える！可愛い商用可フリー素材・素材サイトまとめ ">
          <a:extLst>
            <a:ext uri="{FF2B5EF4-FFF2-40B4-BE49-F238E27FC236}">
              <a16:creationId xmlns:a16="http://schemas.microsoft.com/office/drawing/2014/main" id="{00000000-0008-0000-0500-000020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76200" y="8559797"/>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790574</xdr:colOff>
      <xdr:row>2</xdr:row>
      <xdr:rowOff>228599</xdr:rowOff>
    </xdr:from>
    <xdr:ext cx="316205" cy="292451"/>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7334249" y="1200149"/>
          <a:ext cx="316205" cy="29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0"/>
            <a:t>※</a:t>
          </a:r>
          <a:endParaRPr kumimoji="1" lang="ja-JP" altLang="en-US" sz="1200" b="0"/>
        </a:p>
      </xdr:txBody>
    </xdr:sp>
    <xdr:clientData/>
  </xdr:oneCellAnchor>
  <xdr:twoCellAnchor>
    <xdr:from>
      <xdr:col>13</xdr:col>
      <xdr:colOff>2647950</xdr:colOff>
      <xdr:row>24</xdr:row>
      <xdr:rowOff>85725</xdr:rowOff>
    </xdr:from>
    <xdr:to>
      <xdr:col>14</xdr:col>
      <xdr:colOff>1085850</xdr:colOff>
      <xdr:row>27</xdr:row>
      <xdr:rowOff>47625</xdr:rowOff>
    </xdr:to>
    <xdr:pic>
      <xdr:nvPicPr>
        <xdr:cNvPr id="35" name="図 34" descr="背景透明ロゴ.png">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cstate="print"/>
        <a:stretch>
          <a:fillRect/>
        </a:stretch>
      </xdr:blipFill>
      <xdr:spPr>
        <a:xfrm>
          <a:off x="16135350" y="13639800"/>
          <a:ext cx="1476375"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33</xdr:col>
          <xdr:colOff>476250</xdr:colOff>
          <xdr:row>0</xdr:row>
          <xdr:rowOff>161925</xdr:rowOff>
        </xdr:from>
        <xdr:to>
          <xdr:col>34</xdr:col>
          <xdr:colOff>457200</xdr:colOff>
          <xdr:row>1</xdr:row>
          <xdr:rowOff>57150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受診施設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1</xdr:row>
          <xdr:rowOff>114300</xdr:rowOff>
        </xdr:from>
        <xdr:to>
          <xdr:col>34</xdr:col>
          <xdr:colOff>457200</xdr:colOff>
          <xdr:row>2</xdr:row>
          <xdr:rowOff>133350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フロア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2</xdr:row>
          <xdr:rowOff>180975</xdr:rowOff>
        </xdr:from>
        <xdr:to>
          <xdr:col>34</xdr:col>
          <xdr:colOff>457200</xdr:colOff>
          <xdr:row>3</xdr:row>
          <xdr:rowOff>209550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5</xdr:row>
          <xdr:rowOff>133350</xdr:rowOff>
        </xdr:from>
        <xdr:to>
          <xdr:col>34</xdr:col>
          <xdr:colOff>457200</xdr:colOff>
          <xdr:row>6</xdr:row>
          <xdr:rowOff>171450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ｶﾅ氏名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6</xdr:row>
          <xdr:rowOff>209550</xdr:rowOff>
        </xdr:from>
        <xdr:to>
          <xdr:col>34</xdr:col>
          <xdr:colOff>457200</xdr:colOff>
          <xdr:row>8</xdr:row>
          <xdr:rowOff>9525</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漢字氏名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8</xdr:row>
          <xdr:rowOff>66675</xdr:rowOff>
        </xdr:from>
        <xdr:to>
          <xdr:col>34</xdr:col>
          <xdr:colOff>457200</xdr:colOff>
          <xdr:row>9</xdr:row>
          <xdr:rowOff>123825</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性別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9</xdr:row>
          <xdr:rowOff>171450</xdr:rowOff>
        </xdr:from>
        <xdr:to>
          <xdr:col>34</xdr:col>
          <xdr:colOff>466725</xdr:colOff>
          <xdr:row>11</xdr:row>
          <xdr:rowOff>9525</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生年月日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12</xdr:row>
          <xdr:rowOff>238125</xdr:rowOff>
        </xdr:from>
        <xdr:to>
          <xdr:col>34</xdr:col>
          <xdr:colOff>476250</xdr:colOff>
          <xdr:row>14</xdr:row>
          <xdr:rowOff>76200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主コース</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495300</xdr:colOff>
          <xdr:row>16</xdr:row>
          <xdr:rowOff>19050</xdr:rowOff>
        </xdr:from>
        <xdr:to>
          <xdr:col>34</xdr:col>
          <xdr:colOff>485775</xdr:colOff>
          <xdr:row>17</xdr:row>
          <xdr:rowOff>104775</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乳がん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514350</xdr:colOff>
          <xdr:row>17</xdr:row>
          <xdr:rowOff>152400</xdr:rowOff>
        </xdr:from>
        <xdr:to>
          <xdr:col>34</xdr:col>
          <xdr:colOff>504825</xdr:colOff>
          <xdr:row>18</xdr:row>
          <xdr:rowOff>238125</xdr:rowOff>
        </xdr:to>
        <xdr:sp macro="" textlink="">
          <xdr:nvSpPr>
            <xdr:cNvPr id="6155" name="Button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胃カメラ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3</xdr:row>
          <xdr:rowOff>247650</xdr:rowOff>
        </xdr:from>
        <xdr:to>
          <xdr:col>34</xdr:col>
          <xdr:colOff>457200</xdr:colOff>
          <xdr:row>5</xdr:row>
          <xdr:rowOff>85725</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予約時間</a:t>
              </a:r>
              <a:endParaRPr lang="ja-JP" altLang="en-US" sz="1100" b="0" i="0" u="none" strike="noStrike" baseline="0">
                <a:solidFill>
                  <a:srgbClr val="000000"/>
                </a:solidFill>
                <a:latin typeface="游ゴシック"/>
                <a:ea typeface="游ゴシック"/>
              </a:endParaRPr>
            </a:p>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14</xdr:row>
          <xdr:rowOff>133350</xdr:rowOff>
        </xdr:from>
        <xdr:to>
          <xdr:col>34</xdr:col>
          <xdr:colOff>476250</xdr:colOff>
          <xdr:row>15</xdr:row>
          <xdr:rowOff>200025</xdr:rowOff>
        </xdr:to>
        <xdr:sp macro="" textlink="">
          <xdr:nvSpPr>
            <xdr:cNvPr id="6159" name="Button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子宮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504825</xdr:colOff>
          <xdr:row>20</xdr:row>
          <xdr:rowOff>47625</xdr:rowOff>
        </xdr:from>
        <xdr:to>
          <xdr:col>35</xdr:col>
          <xdr:colOff>171450</xdr:colOff>
          <xdr:row>22</xdr:row>
          <xdr:rowOff>238125</xdr:rowOff>
        </xdr:to>
        <xdr:sp macro="" textlink="">
          <xdr:nvSpPr>
            <xdr:cNvPr id="6160" name="Button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データ消去</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11</xdr:row>
          <xdr:rowOff>76200</xdr:rowOff>
        </xdr:from>
        <xdr:to>
          <xdr:col>34</xdr:col>
          <xdr:colOff>466725</xdr:colOff>
          <xdr:row>12</xdr:row>
          <xdr:rowOff>161925</xdr:rowOff>
        </xdr:to>
        <xdr:sp macro="" textlink="">
          <xdr:nvSpPr>
            <xdr:cNvPr id="6163" name="Button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ＭＳ Ｐゴシック"/>
                  <a:ea typeface="ＭＳ Ｐゴシック"/>
                </a:rPr>
                <a:t>Ｍに</a:t>
              </a:r>
              <a:r>
                <a:rPr lang="ja-JP" altLang="en-US" sz="1100" b="0" i="0" u="none" strike="noStrike" baseline="0">
                  <a:solidFill>
                    <a:srgbClr val="000000"/>
                  </a:solidFill>
                  <a:latin typeface="游ゴシック"/>
                  <a:ea typeface="游ゴシック"/>
                </a:rPr>
                <a:t>0</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D" displayName="ID" ref="A1:K15" totalsRowShown="0">
  <autoFilter ref="A1:K15" xr:uid="{00000000-0009-0000-0100-000003000000}"/>
  <tableColumns count="11">
    <tableColumn id="1" xr3:uid="{00000000-0010-0000-0000-000001000000}" name="ID"/>
    <tableColumn id="2" xr3:uid="{00000000-0010-0000-0000-000002000000}" name="カナ氏名"/>
    <tableColumn id="3" xr3:uid="{00000000-0010-0000-0000-000003000000}" name="氏名"/>
    <tableColumn id="4" xr3:uid="{00000000-0010-0000-0000-000004000000}" name="性別"/>
    <tableColumn id="5" xr3:uid="{00000000-0010-0000-0000-000005000000}" name="生年月日" dataDxfId="3"/>
    <tableColumn id="6" xr3:uid="{00000000-0010-0000-0000-000006000000}" name="団体1・団体番号"/>
    <tableColumn id="7" xr3:uid="{00000000-0010-0000-0000-000007000000}" name="本人家族区分"/>
    <tableColumn id="8" xr3:uid="{00000000-0010-0000-0000-000008000000}" name="任継区分"/>
    <tableColumn id="9" xr3:uid="{00000000-0010-0000-0000-000009000000}" name="被保険者証等記号"/>
    <tableColumn id="10" xr3:uid="{00000000-0010-0000-0000-00000A000000}" name="被保険者証等番号"/>
    <tableColumn id="11" xr3:uid="{00000000-0010-0000-0000-00000B000000}" name="保険者番号"/>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hin-yoyaku@newlife.or.j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3"/>
  <sheetViews>
    <sheetView zoomScaleNormal="100" workbookViewId="0">
      <selection activeCell="Q12" sqref="Q12"/>
    </sheetView>
  </sheetViews>
  <sheetFormatPr defaultRowHeight="13.5" x14ac:dyDescent="0.15"/>
  <cols>
    <col min="1" max="1" width="1.25" style="124" customWidth="1"/>
    <col min="2" max="2" width="9" style="124"/>
    <col min="3" max="3" width="9.5" style="124" customWidth="1"/>
    <col min="4" max="7" width="9" style="124"/>
    <col min="8" max="8" width="9" style="124" customWidth="1"/>
    <col min="9" max="9" width="8.5" style="124" customWidth="1"/>
    <col min="10" max="11" width="9" style="124"/>
    <col min="12" max="12" width="10.125" style="124" customWidth="1"/>
    <col min="13" max="16384" width="9" style="124"/>
  </cols>
  <sheetData>
    <row r="1" spans="2:13" ht="5.25" customHeight="1" x14ac:dyDescent="0.15">
      <c r="L1" s="125"/>
    </row>
    <row r="2" spans="2:13" x14ac:dyDescent="0.15">
      <c r="B2" s="204" t="s">
        <v>345</v>
      </c>
      <c r="C2" s="204"/>
      <c r="D2" s="204"/>
      <c r="E2" s="204"/>
      <c r="F2" s="204"/>
      <c r="G2" s="204"/>
      <c r="H2" s="204"/>
      <c r="I2" s="204"/>
      <c r="J2" s="204"/>
      <c r="K2" s="204"/>
      <c r="L2" s="204"/>
    </row>
    <row r="3" spans="2:13" x14ac:dyDescent="0.15">
      <c r="B3" s="204"/>
      <c r="C3" s="204"/>
      <c r="D3" s="204"/>
      <c r="E3" s="204"/>
      <c r="F3" s="204"/>
      <c r="G3" s="204"/>
      <c r="H3" s="204"/>
      <c r="I3" s="204"/>
      <c r="J3" s="204"/>
      <c r="K3" s="204"/>
      <c r="L3" s="204"/>
    </row>
    <row r="4" spans="2:13" x14ac:dyDescent="0.15">
      <c r="B4" s="204"/>
      <c r="C4" s="204"/>
      <c r="D4" s="204"/>
      <c r="E4" s="204"/>
      <c r="F4" s="204"/>
      <c r="G4" s="204"/>
      <c r="H4" s="204"/>
      <c r="I4" s="204"/>
      <c r="J4" s="204"/>
      <c r="K4" s="204"/>
      <c r="L4" s="204"/>
    </row>
    <row r="5" spans="2:13" ht="22.5" customHeight="1" x14ac:dyDescent="0.15">
      <c r="B5" s="205" t="s">
        <v>388</v>
      </c>
      <c r="C5" s="206"/>
      <c r="D5" s="206"/>
      <c r="E5" s="206"/>
      <c r="F5" s="206"/>
      <c r="G5" s="206"/>
      <c r="H5" s="206"/>
      <c r="I5" s="206"/>
      <c r="J5" s="206"/>
      <c r="K5" s="206"/>
      <c r="L5" s="206"/>
    </row>
    <row r="6" spans="2:13" ht="22.5" customHeight="1" x14ac:dyDescent="0.15">
      <c r="B6" s="207" t="s">
        <v>382</v>
      </c>
      <c r="C6" s="207"/>
      <c r="D6" s="207"/>
      <c r="E6" s="207"/>
      <c r="F6" s="207"/>
      <c r="G6" s="207"/>
      <c r="H6" s="207"/>
      <c r="I6" s="207"/>
      <c r="J6" s="207"/>
      <c r="K6" s="207"/>
      <c r="L6" s="207"/>
    </row>
    <row r="7" spans="2:13" ht="13.5" customHeight="1" x14ac:dyDescent="0.15">
      <c r="B7" s="126"/>
      <c r="C7" s="127"/>
      <c r="D7" s="127"/>
      <c r="E7" s="127"/>
      <c r="F7" s="127"/>
      <c r="G7" s="127"/>
      <c r="H7" s="127"/>
      <c r="I7" s="127"/>
      <c r="J7" s="127"/>
      <c r="K7" s="127"/>
      <c r="L7" s="127"/>
    </row>
    <row r="8" spans="2:13" ht="13.5" customHeight="1" x14ac:dyDescent="0.15"/>
    <row r="9" spans="2:13" ht="18.75" customHeight="1" x14ac:dyDescent="0.15">
      <c r="B9" s="208" t="s">
        <v>336</v>
      </c>
      <c r="C9" s="208"/>
      <c r="D9" s="208"/>
    </row>
    <row r="10" spans="2:13" ht="23.25" customHeight="1" x14ac:dyDescent="0.15">
      <c r="C10" s="124" t="s">
        <v>341</v>
      </c>
    </row>
    <row r="11" spans="2:13" ht="23.25" customHeight="1" x14ac:dyDescent="0.15">
      <c r="C11" s="128" t="s">
        <v>383</v>
      </c>
    </row>
    <row r="12" spans="2:13" ht="23.25" customHeight="1" x14ac:dyDescent="0.15">
      <c r="C12" s="124" t="s">
        <v>414</v>
      </c>
    </row>
    <row r="13" spans="2:13" ht="23.25" customHeight="1" x14ac:dyDescent="0.15">
      <c r="C13" s="203" t="s">
        <v>179</v>
      </c>
      <c r="D13" s="203"/>
      <c r="E13" s="203"/>
      <c r="F13" s="203"/>
      <c r="G13" s="203"/>
      <c r="H13" s="203"/>
      <c r="I13" s="203"/>
      <c r="J13" s="203"/>
      <c r="K13" s="203"/>
      <c r="L13" s="203"/>
      <c r="M13" s="203"/>
    </row>
    <row r="14" spans="2:13" ht="13.5" customHeight="1" x14ac:dyDescent="0.15"/>
    <row r="15" spans="2:13" ht="22.5" customHeight="1" x14ac:dyDescent="0.15">
      <c r="B15" s="211" t="s">
        <v>352</v>
      </c>
      <c r="C15" s="211"/>
      <c r="D15" s="211"/>
      <c r="G15" s="147" t="s">
        <v>386</v>
      </c>
      <c r="H15" s="147"/>
      <c r="I15" s="147"/>
    </row>
    <row r="16" spans="2:13" ht="22.5" customHeight="1" x14ac:dyDescent="0.15">
      <c r="B16" s="209" t="s">
        <v>385</v>
      </c>
      <c r="C16" s="210"/>
      <c r="D16" s="210"/>
      <c r="E16" s="210"/>
      <c r="G16" s="210" t="s">
        <v>387</v>
      </c>
      <c r="H16" s="210"/>
      <c r="I16" s="210"/>
      <c r="J16" s="210"/>
    </row>
    <row r="17" spans="2:14" ht="28.5" customHeight="1" thickBot="1" x14ac:dyDescent="0.2">
      <c r="B17" s="201" t="s">
        <v>443</v>
      </c>
      <c r="C17" s="202"/>
      <c r="D17" s="202"/>
      <c r="E17" s="202"/>
      <c r="F17" s="202"/>
      <c r="G17" s="202"/>
      <c r="H17" s="202"/>
      <c r="I17" s="202"/>
      <c r="J17" s="202"/>
      <c r="K17" s="202"/>
      <c r="L17" s="202"/>
    </row>
    <row r="18" spans="2:14" ht="14.25" customHeight="1" thickTop="1" x14ac:dyDescent="0.15">
      <c r="B18" s="243" t="s">
        <v>333</v>
      </c>
      <c r="C18" s="246" t="s">
        <v>182</v>
      </c>
      <c r="D18" s="247"/>
      <c r="E18" s="247"/>
      <c r="F18" s="247"/>
      <c r="G18" s="247"/>
      <c r="H18" s="247"/>
      <c r="I18" s="247"/>
      <c r="J18" s="247"/>
      <c r="K18" s="247"/>
      <c r="L18" s="248"/>
      <c r="N18" s="124" t="s">
        <v>346</v>
      </c>
    </row>
    <row r="19" spans="2:14" x14ac:dyDescent="0.15">
      <c r="B19" s="244"/>
      <c r="C19" s="249"/>
      <c r="D19" s="250"/>
      <c r="E19" s="250"/>
      <c r="F19" s="250"/>
      <c r="G19" s="250"/>
      <c r="H19" s="250"/>
      <c r="I19" s="250"/>
      <c r="J19" s="250"/>
      <c r="K19" s="250"/>
      <c r="L19" s="251"/>
    </row>
    <row r="20" spans="2:14" ht="17.25" customHeight="1" x14ac:dyDescent="0.15">
      <c r="B20" s="244"/>
      <c r="C20" s="212" t="s">
        <v>170</v>
      </c>
      <c r="D20" s="213"/>
      <c r="E20" s="216"/>
      <c r="F20" s="218" t="s">
        <v>171</v>
      </c>
      <c r="G20" s="218"/>
      <c r="H20" s="218"/>
      <c r="I20" s="216"/>
      <c r="J20" s="218" t="s">
        <v>172</v>
      </c>
      <c r="K20" s="218"/>
      <c r="L20" s="220"/>
    </row>
    <row r="21" spans="2:14" ht="17.25" customHeight="1" x14ac:dyDescent="0.15">
      <c r="B21" s="244"/>
      <c r="C21" s="214"/>
      <c r="D21" s="215"/>
      <c r="E21" s="217"/>
      <c r="F21" s="219"/>
      <c r="G21" s="219"/>
      <c r="H21" s="219"/>
      <c r="I21" s="217"/>
      <c r="J21" s="219"/>
      <c r="K21" s="219"/>
      <c r="L21" s="221"/>
    </row>
    <row r="22" spans="2:14" ht="17.25" customHeight="1" x14ac:dyDescent="0.15">
      <c r="B22" s="244"/>
      <c r="C22" s="230" t="s">
        <v>334</v>
      </c>
      <c r="D22" s="231"/>
      <c r="E22" s="222"/>
      <c r="F22" s="224" t="s">
        <v>171</v>
      </c>
      <c r="G22" s="224"/>
      <c r="H22" s="224"/>
      <c r="I22" s="222"/>
      <c r="J22" s="224" t="s">
        <v>172</v>
      </c>
      <c r="K22" s="224"/>
      <c r="L22" s="225"/>
    </row>
    <row r="23" spans="2:14" ht="17.25" customHeight="1" x14ac:dyDescent="0.15">
      <c r="B23" s="244"/>
      <c r="C23" s="232"/>
      <c r="D23" s="233"/>
      <c r="E23" s="223"/>
      <c r="F23" s="226"/>
      <c r="G23" s="226"/>
      <c r="H23" s="226"/>
      <c r="I23" s="223"/>
      <c r="J23" s="226"/>
      <c r="K23" s="226"/>
      <c r="L23" s="227"/>
    </row>
    <row r="24" spans="2:14" ht="17.25" customHeight="1" x14ac:dyDescent="0.15">
      <c r="B24" s="244"/>
      <c r="C24" s="228" t="s">
        <v>335</v>
      </c>
      <c r="D24" s="229"/>
      <c r="E24" s="217"/>
      <c r="F24" s="219" t="s">
        <v>171</v>
      </c>
      <c r="G24" s="219"/>
      <c r="H24" s="219"/>
      <c r="I24" s="217"/>
      <c r="J24" s="219" t="s">
        <v>172</v>
      </c>
      <c r="K24" s="219"/>
      <c r="L24" s="221"/>
    </row>
    <row r="25" spans="2:14" ht="17.25" customHeight="1" x14ac:dyDescent="0.15">
      <c r="B25" s="244"/>
      <c r="C25" s="228"/>
      <c r="D25" s="229"/>
      <c r="E25" s="217"/>
      <c r="F25" s="219"/>
      <c r="G25" s="219"/>
      <c r="H25" s="219"/>
      <c r="I25" s="217"/>
      <c r="J25" s="219"/>
      <c r="K25" s="219"/>
      <c r="L25" s="221"/>
    </row>
    <row r="26" spans="2:14" ht="17.25" customHeight="1" x14ac:dyDescent="0.15">
      <c r="B26" s="244"/>
      <c r="C26" s="230" t="s">
        <v>173</v>
      </c>
      <c r="D26" s="231"/>
      <c r="E26" s="222"/>
      <c r="F26" s="224" t="s">
        <v>171</v>
      </c>
      <c r="G26" s="224"/>
      <c r="H26" s="224"/>
      <c r="I26" s="222"/>
      <c r="J26" s="224" t="s">
        <v>172</v>
      </c>
      <c r="K26" s="224"/>
      <c r="L26" s="225"/>
    </row>
    <row r="27" spans="2:14" ht="17.25" customHeight="1" x14ac:dyDescent="0.15">
      <c r="B27" s="244"/>
      <c r="C27" s="232"/>
      <c r="D27" s="233"/>
      <c r="E27" s="223"/>
      <c r="F27" s="226"/>
      <c r="G27" s="226"/>
      <c r="H27" s="226"/>
      <c r="I27" s="223"/>
      <c r="J27" s="226"/>
      <c r="K27" s="226"/>
      <c r="L27" s="227"/>
    </row>
    <row r="28" spans="2:14" ht="17.25" customHeight="1" x14ac:dyDescent="0.15">
      <c r="B28" s="244"/>
      <c r="C28" s="214" t="s">
        <v>174</v>
      </c>
      <c r="D28" s="215"/>
      <c r="E28" s="217"/>
      <c r="F28" s="219" t="s">
        <v>171</v>
      </c>
      <c r="G28" s="219"/>
      <c r="H28" s="219"/>
      <c r="I28" s="217"/>
      <c r="J28" s="219" t="s">
        <v>172</v>
      </c>
      <c r="K28" s="219"/>
      <c r="L28" s="221"/>
    </row>
    <row r="29" spans="2:14" ht="17.25" customHeight="1" x14ac:dyDescent="0.15">
      <c r="B29" s="244"/>
      <c r="C29" s="214"/>
      <c r="D29" s="215"/>
      <c r="E29" s="217"/>
      <c r="F29" s="219"/>
      <c r="G29" s="219"/>
      <c r="H29" s="219"/>
      <c r="I29" s="217"/>
      <c r="J29" s="219"/>
      <c r="K29" s="219"/>
      <c r="L29" s="221"/>
    </row>
    <row r="30" spans="2:14" ht="17.25" customHeight="1" x14ac:dyDescent="0.15">
      <c r="B30" s="244"/>
      <c r="C30" s="214" t="s">
        <v>180</v>
      </c>
      <c r="D30" s="215"/>
      <c r="E30" s="217"/>
      <c r="F30" s="219" t="s">
        <v>171</v>
      </c>
      <c r="G30" s="219"/>
      <c r="H30" s="219"/>
      <c r="I30" s="217"/>
      <c r="J30" s="219" t="s">
        <v>172</v>
      </c>
      <c r="K30" s="219"/>
      <c r="L30" s="221"/>
    </row>
    <row r="31" spans="2:14" ht="17.25" customHeight="1" x14ac:dyDescent="0.15">
      <c r="B31" s="244"/>
      <c r="C31" s="214"/>
      <c r="D31" s="215"/>
      <c r="E31" s="217"/>
      <c r="F31" s="219"/>
      <c r="G31" s="219"/>
      <c r="H31" s="219"/>
      <c r="I31" s="217"/>
      <c r="J31" s="219"/>
      <c r="K31" s="219"/>
      <c r="L31" s="221"/>
    </row>
    <row r="32" spans="2:14" ht="17.25" customHeight="1" x14ac:dyDescent="0.15">
      <c r="B32" s="244"/>
      <c r="C32" s="252" t="s">
        <v>175</v>
      </c>
      <c r="D32" s="253"/>
      <c r="E32" s="222"/>
      <c r="F32" s="224" t="s">
        <v>171</v>
      </c>
      <c r="G32" s="224"/>
      <c r="H32" s="224"/>
      <c r="I32" s="222"/>
      <c r="J32" s="224" t="s">
        <v>172</v>
      </c>
      <c r="K32" s="224"/>
      <c r="L32" s="225"/>
    </row>
    <row r="33" spans="2:12" ht="17.25" customHeight="1" x14ac:dyDescent="0.15">
      <c r="B33" s="244"/>
      <c r="C33" s="254"/>
      <c r="D33" s="255"/>
      <c r="E33" s="223"/>
      <c r="F33" s="226"/>
      <c r="G33" s="226"/>
      <c r="H33" s="226"/>
      <c r="I33" s="223"/>
      <c r="J33" s="226"/>
      <c r="K33" s="226"/>
      <c r="L33" s="227"/>
    </row>
    <row r="34" spans="2:12" ht="17.25" customHeight="1" x14ac:dyDescent="0.15">
      <c r="B34" s="244"/>
      <c r="C34" s="214" t="s">
        <v>176</v>
      </c>
      <c r="D34" s="215"/>
      <c r="E34" s="217"/>
      <c r="F34" s="219" t="s">
        <v>171</v>
      </c>
      <c r="G34" s="219"/>
      <c r="H34" s="219"/>
      <c r="I34" s="217"/>
      <c r="J34" s="224" t="s">
        <v>172</v>
      </c>
      <c r="K34" s="224"/>
      <c r="L34" s="225"/>
    </row>
    <row r="35" spans="2:12" ht="17.25" customHeight="1" x14ac:dyDescent="0.15">
      <c r="B35" s="244"/>
      <c r="C35" s="214"/>
      <c r="D35" s="215"/>
      <c r="E35" s="217"/>
      <c r="F35" s="219"/>
      <c r="G35" s="219"/>
      <c r="H35" s="219"/>
      <c r="I35" s="217"/>
      <c r="J35" s="226"/>
      <c r="K35" s="226"/>
      <c r="L35" s="227"/>
    </row>
    <row r="36" spans="2:12" ht="17.25" customHeight="1" x14ac:dyDescent="0.15">
      <c r="B36" s="244"/>
      <c r="C36" s="252" t="s">
        <v>177</v>
      </c>
      <c r="D36" s="253"/>
      <c r="E36" s="222"/>
      <c r="F36" s="224" t="s">
        <v>171</v>
      </c>
      <c r="G36" s="224"/>
      <c r="H36" s="224"/>
      <c r="I36" s="222"/>
      <c r="J36" s="224" t="s">
        <v>172</v>
      </c>
      <c r="K36" s="224"/>
      <c r="L36" s="225"/>
    </row>
    <row r="37" spans="2:12" ht="17.25" customHeight="1" thickBot="1" x14ac:dyDescent="0.2">
      <c r="B37" s="245"/>
      <c r="C37" s="256"/>
      <c r="D37" s="257"/>
      <c r="E37" s="258"/>
      <c r="F37" s="259"/>
      <c r="G37" s="259"/>
      <c r="H37" s="259"/>
      <c r="I37" s="258"/>
      <c r="J37" s="259"/>
      <c r="K37" s="259"/>
      <c r="L37" s="260"/>
    </row>
    <row r="38" spans="2:12" ht="21" customHeight="1" thickTop="1" x14ac:dyDescent="0.15">
      <c r="B38" s="130" t="s">
        <v>178</v>
      </c>
      <c r="C38" s="131"/>
      <c r="D38" s="131"/>
      <c r="E38" s="131"/>
      <c r="F38" s="131"/>
      <c r="G38" s="131"/>
      <c r="H38" s="131"/>
      <c r="I38" s="131"/>
      <c r="J38" s="131"/>
      <c r="K38" s="131"/>
      <c r="L38" s="132"/>
    </row>
    <row r="39" spans="2:12" x14ac:dyDescent="0.15">
      <c r="B39" s="133"/>
      <c r="L39" s="134"/>
    </row>
    <row r="40" spans="2:12" x14ac:dyDescent="0.15">
      <c r="B40" s="133"/>
      <c r="L40" s="134"/>
    </row>
    <row r="41" spans="2:12" x14ac:dyDescent="0.15">
      <c r="B41" s="133"/>
      <c r="L41" s="134"/>
    </row>
    <row r="42" spans="2:12" x14ac:dyDescent="0.15">
      <c r="B42" s="133"/>
      <c r="L42" s="134"/>
    </row>
    <row r="43" spans="2:12" x14ac:dyDescent="0.15">
      <c r="B43" s="133"/>
      <c r="L43" s="134"/>
    </row>
    <row r="44" spans="2:12" ht="14.25" thickBot="1" x14ac:dyDescent="0.2">
      <c r="B44" s="135"/>
      <c r="C44" s="129"/>
      <c r="D44" s="129"/>
      <c r="E44" s="129"/>
      <c r="F44" s="129"/>
      <c r="G44" s="129"/>
      <c r="H44" s="129"/>
      <c r="I44" s="129"/>
      <c r="J44" s="129"/>
      <c r="K44" s="129"/>
      <c r="L44" s="136"/>
    </row>
    <row r="45" spans="2:12" ht="26.25" customHeight="1" thickTop="1" thickBot="1" x14ac:dyDescent="0.2">
      <c r="L45" s="131"/>
    </row>
    <row r="46" spans="2:12" ht="19.5" thickTop="1" x14ac:dyDescent="0.15">
      <c r="B46" s="234" t="s">
        <v>181</v>
      </c>
      <c r="C46" s="235"/>
      <c r="D46" s="235"/>
      <c r="E46" s="235"/>
      <c r="F46" s="235"/>
      <c r="G46" s="235"/>
      <c r="H46" s="236"/>
    </row>
    <row r="47" spans="2:12" ht="18.75" x14ac:dyDescent="0.15">
      <c r="B47" s="237" t="s">
        <v>126</v>
      </c>
      <c r="C47" s="238"/>
      <c r="D47" s="238"/>
      <c r="E47" s="238"/>
      <c r="F47" s="238"/>
      <c r="G47" s="238"/>
      <c r="H47" s="239"/>
    </row>
    <row r="48" spans="2:12" ht="19.5" thickBot="1" x14ac:dyDescent="0.2">
      <c r="B48" s="240" t="s">
        <v>384</v>
      </c>
      <c r="C48" s="241"/>
      <c r="D48" s="241"/>
      <c r="E48" s="241"/>
      <c r="F48" s="241"/>
      <c r="G48" s="241"/>
      <c r="H48" s="242"/>
      <c r="I48" s="125"/>
      <c r="J48" s="125"/>
      <c r="K48" s="125"/>
      <c r="L48" s="125"/>
    </row>
    <row r="49" spans="10:12" ht="14.25" thickTop="1" x14ac:dyDescent="0.15"/>
    <row r="51" spans="10:12" ht="17.25" customHeight="1" x14ac:dyDescent="0.15"/>
    <row r="53" spans="10:12" x14ac:dyDescent="0.15">
      <c r="J53" s="137"/>
      <c r="K53" s="137"/>
      <c r="L53" s="137"/>
    </row>
  </sheetData>
  <mergeCells count="59">
    <mergeCell ref="I34:I35"/>
    <mergeCell ref="J34:L35"/>
    <mergeCell ref="I32:I33"/>
    <mergeCell ref="J32:L33"/>
    <mergeCell ref="C26:D27"/>
    <mergeCell ref="E26:E27"/>
    <mergeCell ref="F26:H27"/>
    <mergeCell ref="I26:I27"/>
    <mergeCell ref="J26:L27"/>
    <mergeCell ref="C28:D29"/>
    <mergeCell ref="E28:E29"/>
    <mergeCell ref="F28:H29"/>
    <mergeCell ref="I28:I29"/>
    <mergeCell ref="J28:L29"/>
    <mergeCell ref="C36:D37"/>
    <mergeCell ref="E36:E37"/>
    <mergeCell ref="F36:H37"/>
    <mergeCell ref="I36:I37"/>
    <mergeCell ref="J36:L37"/>
    <mergeCell ref="B46:H46"/>
    <mergeCell ref="B47:H47"/>
    <mergeCell ref="B48:H48"/>
    <mergeCell ref="C34:D35"/>
    <mergeCell ref="E34:E35"/>
    <mergeCell ref="F34:H35"/>
    <mergeCell ref="B18:B37"/>
    <mergeCell ref="C18:L19"/>
    <mergeCell ref="C30:D31"/>
    <mergeCell ref="E30:E31"/>
    <mergeCell ref="F30:H31"/>
    <mergeCell ref="I30:I31"/>
    <mergeCell ref="J30:L31"/>
    <mergeCell ref="C32:D33"/>
    <mergeCell ref="E32:E33"/>
    <mergeCell ref="F32:H33"/>
    <mergeCell ref="I22:I23"/>
    <mergeCell ref="J22:L23"/>
    <mergeCell ref="C24:D25"/>
    <mergeCell ref="E24:E25"/>
    <mergeCell ref="F24:H25"/>
    <mergeCell ref="I24:I25"/>
    <mergeCell ref="J24:L25"/>
    <mergeCell ref="C22:D23"/>
    <mergeCell ref="E22:E23"/>
    <mergeCell ref="F22:H23"/>
    <mergeCell ref="C20:D21"/>
    <mergeCell ref="E20:E21"/>
    <mergeCell ref="F20:H21"/>
    <mergeCell ref="I20:I21"/>
    <mergeCell ref="J20:L21"/>
    <mergeCell ref="C17:L17"/>
    <mergeCell ref="C13:M13"/>
    <mergeCell ref="B2:L4"/>
    <mergeCell ref="B5:L5"/>
    <mergeCell ref="B6:L6"/>
    <mergeCell ref="B9:D9"/>
    <mergeCell ref="B16:E16"/>
    <mergeCell ref="G16:J16"/>
    <mergeCell ref="B15:D15"/>
  </mergeCells>
  <phoneticPr fontId="1"/>
  <dataValidations count="1">
    <dataValidation type="list" allowBlank="1" showInputMessage="1" showErrorMessage="1" sqref="E20:E37 I20:I37" xr:uid="{00000000-0002-0000-0000-000000000000}">
      <formula1>"〇"</formula1>
    </dataValidation>
  </dataValidations>
  <hyperlinks>
    <hyperlink ref="B16" r:id="rId1" xr:uid="{00000000-0004-0000-0000-000000000000}"/>
  </hyperlinks>
  <pageMargins left="0.15748031496062992" right="0.15748031496062992" top="0.86614173228346458" bottom="0.23622047244094491" header="0.39370078740157483" footer="0.19685039370078741"/>
  <pageSetup paperSize="9" scale="99" fitToWidth="0"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
  <sheetViews>
    <sheetView workbookViewId="0">
      <selection activeCell="J23" sqref="J23"/>
    </sheetView>
  </sheetViews>
  <sheetFormatPr defaultRowHeight="13.5" x14ac:dyDescent="0.15"/>
  <cols>
    <col min="1" max="1" width="10.75" customWidth="1"/>
    <col min="2" max="2" width="10.25" customWidth="1"/>
    <col min="5" max="5" width="10.75" customWidth="1"/>
    <col min="6" max="6" width="17" customWidth="1"/>
    <col min="7" max="7" width="14.75" customWidth="1"/>
    <col min="8" max="8" width="10.75" customWidth="1"/>
    <col min="9" max="10" width="18.75" customWidth="1"/>
    <col min="11" max="11" width="12.75" customWidth="1"/>
  </cols>
  <sheetData>
    <row r="1" spans="1:11" x14ac:dyDescent="0.15">
      <c r="A1" t="s">
        <v>121</v>
      </c>
      <c r="B1" t="s">
        <v>3</v>
      </c>
      <c r="C1" t="s">
        <v>4</v>
      </c>
      <c r="D1" t="s">
        <v>5</v>
      </c>
      <c r="E1" t="s">
        <v>6</v>
      </c>
      <c r="F1" t="s">
        <v>7</v>
      </c>
      <c r="G1" t="s">
        <v>8</v>
      </c>
      <c r="H1" t="s">
        <v>9</v>
      </c>
      <c r="I1" t="s">
        <v>10</v>
      </c>
      <c r="J1" t="s">
        <v>11</v>
      </c>
      <c r="K1" t="s">
        <v>12</v>
      </c>
    </row>
    <row r="2" spans="1:11" x14ac:dyDescent="0.15">
      <c r="E2" s="26"/>
    </row>
    <row r="3" spans="1:11" x14ac:dyDescent="0.15">
      <c r="E3" s="16"/>
    </row>
    <row r="4" spans="1:11" x14ac:dyDescent="0.15">
      <c r="E4" s="16"/>
    </row>
    <row r="5" spans="1:11" x14ac:dyDescent="0.15">
      <c r="E5" s="16"/>
    </row>
    <row r="6" spans="1:11" x14ac:dyDescent="0.15">
      <c r="E6" s="16"/>
    </row>
    <row r="7" spans="1:11" x14ac:dyDescent="0.15">
      <c r="E7" s="16"/>
    </row>
    <row r="8" spans="1:11" x14ac:dyDescent="0.15">
      <c r="E8" s="16"/>
    </row>
    <row r="9" spans="1:11" x14ac:dyDescent="0.15">
      <c r="E9" s="16"/>
    </row>
    <row r="10" spans="1:11" x14ac:dyDescent="0.15">
      <c r="E10" s="16"/>
    </row>
    <row r="11" spans="1:11" x14ac:dyDescent="0.15">
      <c r="E11" s="16"/>
    </row>
    <row r="12" spans="1:11" x14ac:dyDescent="0.15">
      <c r="E12" s="16"/>
    </row>
    <row r="13" spans="1:11" x14ac:dyDescent="0.15">
      <c r="E13" s="16"/>
    </row>
    <row r="14" spans="1:11" x14ac:dyDescent="0.15">
      <c r="E14" s="16"/>
    </row>
    <row r="15" spans="1:11" x14ac:dyDescent="0.15">
      <c r="E15" s="16"/>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W299"/>
  <sheetViews>
    <sheetView tabSelected="1" view="pageBreakPreview" zoomScale="70" zoomScaleNormal="73" zoomScaleSheetLayoutView="70" zoomScalePageLayoutView="20" workbookViewId="0">
      <selection activeCell="F15" sqref="F15"/>
    </sheetView>
  </sheetViews>
  <sheetFormatPr defaultColWidth="9" defaultRowHeight="13.5" x14ac:dyDescent="0.15"/>
  <cols>
    <col min="1" max="1" width="11.375" style="92" customWidth="1"/>
    <col min="2" max="2" width="33.625" style="93" customWidth="1"/>
    <col min="3" max="3" width="31.125" style="94" customWidth="1"/>
    <col min="4" max="4" width="6.875" style="92" customWidth="1"/>
    <col min="5" max="5" width="19.25" style="92" customWidth="1"/>
    <col min="6" max="6" width="8.25" style="92" customWidth="1"/>
    <col min="7" max="7" width="13" style="93" customWidth="1"/>
    <col min="8" max="8" width="11.375" style="93" customWidth="1"/>
    <col min="9" max="9" width="11.75" style="93" customWidth="1"/>
    <col min="10" max="10" width="19.25" style="93" customWidth="1"/>
    <col min="11" max="11" width="12.125" style="93" customWidth="1"/>
    <col min="12" max="13" width="15.625" style="93" customWidth="1"/>
    <col min="14" max="14" width="15.875" style="93" customWidth="1"/>
    <col min="15" max="15" width="15.25" style="92" customWidth="1"/>
    <col min="16" max="17" width="18.625" style="92" customWidth="1"/>
    <col min="18" max="18" width="16.25" style="92" customWidth="1"/>
    <col min="19" max="20" width="16.5" style="96" customWidth="1"/>
    <col min="21" max="21" width="2.375" style="92" customWidth="1"/>
    <col min="22" max="22" width="15.875" style="92" customWidth="1"/>
    <col min="23" max="23" width="11.625" style="92" customWidth="1"/>
    <col min="24" max="16384" width="9" style="92"/>
  </cols>
  <sheetData>
    <row r="1" spans="1:23" ht="39.950000000000003" customHeight="1" x14ac:dyDescent="0.15">
      <c r="J1" s="92" t="s">
        <v>161</v>
      </c>
      <c r="O1" s="95"/>
      <c r="S1" s="187" t="s">
        <v>160</v>
      </c>
      <c r="T1" s="187"/>
    </row>
    <row r="2" spans="1:23" ht="40.5" customHeight="1" thickBot="1" x14ac:dyDescent="0.2">
      <c r="O2" s="95"/>
      <c r="S2" s="165" t="s">
        <v>423</v>
      </c>
      <c r="T2" s="164">
        <f>COUNTIF('②受診者リスト '!$H$16:$H$73,"○")</f>
        <v>0</v>
      </c>
      <c r="U2" s="184"/>
      <c r="V2" s="184"/>
    </row>
    <row r="3" spans="1:23" ht="40.5" customHeight="1" thickBot="1" x14ac:dyDescent="0.2">
      <c r="A3" s="304" t="s">
        <v>167</v>
      </c>
      <c r="B3" s="271"/>
      <c r="C3" s="97"/>
      <c r="D3" s="271" t="s">
        <v>168</v>
      </c>
      <c r="E3" s="271"/>
      <c r="F3" s="271"/>
      <c r="G3" s="271"/>
      <c r="H3" s="272"/>
      <c r="N3" s="92"/>
      <c r="O3" s="185"/>
      <c r="P3" s="185"/>
      <c r="Q3" s="185"/>
      <c r="S3" s="167" t="s">
        <v>416</v>
      </c>
      <c r="T3" s="164">
        <f>COUNTIF('②受診者リスト '!$I$16:$I$73,"○")</f>
        <v>0</v>
      </c>
      <c r="U3" s="184"/>
      <c r="V3" s="184"/>
    </row>
    <row r="4" spans="1:23" ht="40.5" customHeight="1" thickBot="1" x14ac:dyDescent="0.2">
      <c r="A4" s="319" t="s">
        <v>124</v>
      </c>
      <c r="B4" s="320"/>
      <c r="C4" s="98" t="s">
        <v>166</v>
      </c>
      <c r="D4" s="318" t="s">
        <v>169</v>
      </c>
      <c r="E4" s="318"/>
      <c r="F4" s="318"/>
      <c r="G4" s="99"/>
      <c r="H4" s="100"/>
      <c r="I4" s="92"/>
      <c r="J4" s="92"/>
      <c r="K4" s="92"/>
      <c r="L4" s="92"/>
      <c r="M4" s="92"/>
      <c r="N4" s="92"/>
      <c r="O4" s="285"/>
      <c r="P4" s="182"/>
      <c r="Q4" s="186"/>
      <c r="S4" s="183"/>
      <c r="T4" s="182"/>
      <c r="U4" s="184"/>
      <c r="V4" s="184"/>
    </row>
    <row r="5" spans="1:23" ht="40.5" customHeight="1" thickBot="1" x14ac:dyDescent="0.2">
      <c r="A5" s="296"/>
      <c r="B5" s="297"/>
      <c r="C5" s="315"/>
      <c r="D5" s="316"/>
      <c r="E5" s="316"/>
      <c r="F5" s="316"/>
      <c r="G5" s="316"/>
      <c r="H5" s="317"/>
      <c r="I5" s="92"/>
      <c r="J5" s="92"/>
      <c r="K5" s="92"/>
      <c r="L5" s="92"/>
      <c r="M5" s="92"/>
      <c r="N5" s="92"/>
      <c r="O5" s="286"/>
      <c r="P5" s="182"/>
      <c r="Q5" s="186"/>
      <c r="S5" s="166" t="s">
        <v>430</v>
      </c>
      <c r="T5" s="164">
        <f>COUNTIF('②受診者リスト '!$J$16:$J$73,"バリウム")</f>
        <v>0</v>
      </c>
      <c r="U5" s="184"/>
      <c r="V5" s="184"/>
    </row>
    <row r="6" spans="1:23" ht="40.5" customHeight="1" thickBot="1" x14ac:dyDescent="0.2">
      <c r="A6" s="298"/>
      <c r="B6" s="299"/>
      <c r="C6" s="300" t="s">
        <v>406</v>
      </c>
      <c r="D6" s="301"/>
      <c r="E6" s="302"/>
      <c r="F6" s="303" t="s">
        <v>407</v>
      </c>
      <c r="G6" s="301"/>
      <c r="H6" s="302"/>
      <c r="I6" s="92"/>
      <c r="J6" s="92"/>
      <c r="K6" s="92"/>
      <c r="L6" s="92"/>
      <c r="M6" s="92"/>
      <c r="N6" s="92"/>
      <c r="O6" s="286"/>
      <c r="P6" s="182"/>
      <c r="Q6" s="184"/>
      <c r="S6" s="113" t="s">
        <v>404</v>
      </c>
      <c r="T6" s="164">
        <f>COUNTIF('②受診者リスト '!$J$16:$J$73,"胃カメラ（経口）")</f>
        <v>0</v>
      </c>
      <c r="U6" s="184"/>
      <c r="V6" s="184"/>
    </row>
    <row r="7" spans="1:23" ht="40.5" customHeight="1" thickBot="1" x14ac:dyDescent="0.2">
      <c r="A7" s="270" t="s">
        <v>162</v>
      </c>
      <c r="B7" s="271"/>
      <c r="C7" s="160" t="s">
        <v>343</v>
      </c>
      <c r="D7" s="304" t="s">
        <v>122</v>
      </c>
      <c r="E7" s="271"/>
      <c r="F7" s="271"/>
      <c r="G7" s="271"/>
      <c r="H7" s="272"/>
      <c r="I7" s="92"/>
      <c r="J7" s="92"/>
      <c r="K7" s="92"/>
      <c r="L7" s="92"/>
      <c r="M7" s="92"/>
      <c r="N7" s="92"/>
      <c r="S7" s="168" t="s">
        <v>403</v>
      </c>
      <c r="T7" s="164">
        <f>COUNTIF('②受診者リスト '!$J$16:$J$73,"胃カメラ（経鼻）")</f>
        <v>0</v>
      </c>
      <c r="U7" s="184"/>
      <c r="V7" s="184"/>
    </row>
    <row r="8" spans="1:23" ht="40.5" customHeight="1" x14ac:dyDescent="0.15">
      <c r="A8" s="278"/>
      <c r="B8" s="311"/>
      <c r="C8" s="313"/>
      <c r="D8" s="305"/>
      <c r="E8" s="306"/>
      <c r="F8" s="306"/>
      <c r="G8" s="306"/>
      <c r="H8" s="307"/>
      <c r="I8" s="92"/>
      <c r="J8" s="92"/>
      <c r="K8" s="92"/>
      <c r="L8" s="92"/>
      <c r="M8" s="92"/>
      <c r="N8" s="92"/>
      <c r="S8" s="168" t="s">
        <v>405</v>
      </c>
      <c r="T8" s="164">
        <f>COUNTIF('②受診者リスト '!$J$16:$J$73,"胃検診なし")</f>
        <v>0</v>
      </c>
      <c r="U8" s="184"/>
      <c r="V8" s="184"/>
    </row>
    <row r="9" spans="1:23" ht="29.25" customHeight="1" thickBot="1" x14ac:dyDescent="0.2">
      <c r="A9" s="280"/>
      <c r="B9" s="312"/>
      <c r="C9" s="314"/>
      <c r="D9" s="308"/>
      <c r="E9" s="309"/>
      <c r="F9" s="309"/>
      <c r="G9" s="309"/>
      <c r="H9" s="310"/>
      <c r="I9" s="92"/>
      <c r="J9" s="92"/>
      <c r="K9" s="92"/>
      <c r="L9" s="92"/>
      <c r="M9" s="92"/>
      <c r="N9" s="92"/>
      <c r="S9" s="92"/>
      <c r="T9" s="92"/>
    </row>
    <row r="10" spans="1:23" ht="36.75" customHeight="1" thickBot="1" x14ac:dyDescent="0.2">
      <c r="A10" s="270" t="s">
        <v>125</v>
      </c>
      <c r="B10" s="271"/>
      <c r="C10" s="270" t="s">
        <v>342</v>
      </c>
      <c r="D10" s="271"/>
      <c r="E10" s="271"/>
      <c r="F10" s="271"/>
      <c r="G10" s="271"/>
      <c r="H10" s="272"/>
      <c r="I10" s="92"/>
      <c r="J10" s="92"/>
      <c r="K10" s="92"/>
      <c r="L10" s="92"/>
      <c r="M10" s="92"/>
      <c r="N10" s="92"/>
      <c r="O10" s="289"/>
      <c r="P10" s="289"/>
      <c r="Q10" s="289"/>
      <c r="R10" s="289"/>
      <c r="S10" s="289"/>
      <c r="T10" s="289"/>
      <c r="U10" s="289"/>
      <c r="V10" s="196"/>
    </row>
    <row r="11" spans="1:23" ht="30.75" customHeight="1" x14ac:dyDescent="0.15">
      <c r="A11" s="278"/>
      <c r="B11" s="279"/>
      <c r="C11" s="273"/>
      <c r="D11" s="273"/>
      <c r="E11" s="273"/>
      <c r="F11" s="273"/>
      <c r="G11" s="273"/>
      <c r="H11" s="274"/>
      <c r="M11" s="101"/>
      <c r="S11" s="92"/>
      <c r="T11" s="92"/>
    </row>
    <row r="12" spans="1:23" ht="22.5" customHeight="1" thickBot="1" x14ac:dyDescent="0.2">
      <c r="A12" s="280"/>
      <c r="B12" s="281"/>
      <c r="C12" s="275"/>
      <c r="D12" s="275"/>
      <c r="E12" s="275"/>
      <c r="F12" s="275"/>
      <c r="G12" s="276"/>
      <c r="H12" s="277"/>
      <c r="I12" s="102"/>
      <c r="J12" s="282"/>
      <c r="K12" s="283"/>
      <c r="L12" s="283"/>
      <c r="M12" s="283"/>
      <c r="N12" s="287"/>
      <c r="O12" s="287"/>
      <c r="P12" s="288"/>
      <c r="Q12" s="288"/>
      <c r="R12" s="162"/>
      <c r="S12" s="103"/>
      <c r="T12" s="103"/>
      <c r="U12" s="103"/>
      <c r="V12" s="103"/>
    </row>
    <row r="13" spans="1:23" ht="50.25" customHeight="1" x14ac:dyDescent="0.25">
      <c r="A13" s="284" t="s">
        <v>424</v>
      </c>
      <c r="B13" s="284"/>
      <c r="C13" s="284"/>
      <c r="D13" s="284"/>
      <c r="E13" s="180">
        <v>46113</v>
      </c>
      <c r="F13" s="181" t="s">
        <v>1</v>
      </c>
      <c r="G13" s="262" t="s">
        <v>417</v>
      </c>
      <c r="H13" s="263"/>
      <c r="I13" s="263"/>
      <c r="J13" s="264" t="s">
        <v>422</v>
      </c>
      <c r="K13" s="264"/>
      <c r="L13" s="268" t="s">
        <v>418</v>
      </c>
      <c r="M13" s="269"/>
      <c r="N13" s="292" t="s">
        <v>127</v>
      </c>
      <c r="O13" s="293"/>
      <c r="P13" s="294" t="s">
        <v>13</v>
      </c>
      <c r="Q13" s="294"/>
      <c r="R13" s="265" t="s">
        <v>165</v>
      </c>
      <c r="S13" s="266"/>
      <c r="T13" s="266"/>
      <c r="U13" s="267"/>
      <c r="V13" s="197"/>
      <c r="W13" s="104"/>
    </row>
    <row r="14" spans="1:23" s="94" customFormat="1" ht="64.5" customHeight="1" x14ac:dyDescent="0.15">
      <c r="A14" s="105" t="s">
        <v>163</v>
      </c>
      <c r="B14" s="172" t="s">
        <v>410</v>
      </c>
      <c r="C14" s="173" t="s">
        <v>411</v>
      </c>
      <c r="D14" s="169" t="s">
        <v>0</v>
      </c>
      <c r="E14" s="170" t="s">
        <v>408</v>
      </c>
      <c r="F14" s="171" t="s">
        <v>409</v>
      </c>
      <c r="G14" s="91" t="s">
        <v>14</v>
      </c>
      <c r="H14" s="107" t="s">
        <v>415</v>
      </c>
      <c r="I14" s="107" t="s">
        <v>416</v>
      </c>
      <c r="J14" s="178" t="s">
        <v>421</v>
      </c>
      <c r="K14" s="91" t="s">
        <v>399</v>
      </c>
      <c r="L14" s="106" t="s">
        <v>419</v>
      </c>
      <c r="M14" s="106" t="s">
        <v>420</v>
      </c>
      <c r="N14" s="290" t="s">
        <v>128</v>
      </c>
      <c r="O14" s="291"/>
      <c r="P14" s="174" t="s">
        <v>412</v>
      </c>
      <c r="Q14" s="174" t="s">
        <v>413</v>
      </c>
      <c r="R14" s="175" t="s">
        <v>129</v>
      </c>
      <c r="S14" s="295" t="s">
        <v>2</v>
      </c>
      <c r="T14" s="295"/>
      <c r="U14" s="199"/>
      <c r="V14" s="198"/>
    </row>
    <row r="15" spans="1:23" s="154" customFormat="1" ht="81" customHeight="1" x14ac:dyDescent="0.15">
      <c r="A15" s="152">
        <v>1</v>
      </c>
      <c r="B15" s="157" t="s">
        <v>338</v>
      </c>
      <c r="C15" s="151" t="s">
        <v>339</v>
      </c>
      <c r="D15" s="151" t="s">
        <v>159</v>
      </c>
      <c r="E15" s="155">
        <v>32638</v>
      </c>
      <c r="F15" s="110">
        <f>IF(E15="","",DATEDIF(E15,$E$13,"Y"))</f>
        <v>36</v>
      </c>
      <c r="G15" s="109" t="s">
        <v>401</v>
      </c>
      <c r="H15" s="108" t="s">
        <v>218</v>
      </c>
      <c r="I15" s="108" t="s">
        <v>218</v>
      </c>
      <c r="J15" s="109" t="s">
        <v>402</v>
      </c>
      <c r="K15" s="108" t="s">
        <v>400</v>
      </c>
      <c r="L15" s="108"/>
      <c r="M15" s="177"/>
      <c r="N15" s="176" t="s">
        <v>164</v>
      </c>
      <c r="O15" s="176" t="s">
        <v>353</v>
      </c>
      <c r="P15" s="111">
        <v>45748</v>
      </c>
      <c r="Q15" s="111">
        <v>45757</v>
      </c>
      <c r="R15" s="111">
        <v>45762</v>
      </c>
      <c r="S15" s="261"/>
      <c r="T15" s="261"/>
      <c r="U15" s="200"/>
      <c r="V15" s="198"/>
    </row>
    <row r="16" spans="1:23" ht="81" customHeight="1" x14ac:dyDescent="0.15">
      <c r="A16" s="153"/>
      <c r="B16" s="158"/>
      <c r="C16" s="159"/>
      <c r="D16" s="159"/>
      <c r="E16" s="156"/>
      <c r="F16" s="121" t="str">
        <f t="shared" ref="F16:F33" si="0">IF(E16="","",DATEDIF(E16,$E$13,"Y"))</f>
        <v/>
      </c>
      <c r="G16" s="113"/>
      <c r="H16" s="179"/>
      <c r="I16" s="112"/>
      <c r="J16" s="113"/>
      <c r="K16" s="112"/>
      <c r="L16" s="112"/>
      <c r="M16" s="163"/>
      <c r="N16" s="167"/>
      <c r="O16" s="167"/>
      <c r="P16" s="114"/>
      <c r="Q16" s="115"/>
      <c r="R16" s="161"/>
      <c r="S16" s="261"/>
      <c r="T16" s="261"/>
      <c r="U16" s="200"/>
      <c r="V16" s="198"/>
    </row>
    <row r="17" spans="1:22" ht="81" customHeight="1" x14ac:dyDescent="0.15">
      <c r="A17" s="153"/>
      <c r="B17" s="158"/>
      <c r="C17" s="159"/>
      <c r="D17" s="159"/>
      <c r="E17" s="156"/>
      <c r="F17" s="121" t="str">
        <f t="shared" si="0"/>
        <v/>
      </c>
      <c r="G17" s="113"/>
      <c r="H17" s="179"/>
      <c r="I17" s="112"/>
      <c r="J17" s="113"/>
      <c r="K17" s="112"/>
      <c r="L17" s="112"/>
      <c r="M17" s="163"/>
      <c r="N17" s="167"/>
      <c r="O17" s="167"/>
      <c r="P17" s="114"/>
      <c r="Q17" s="115"/>
      <c r="R17" s="161"/>
      <c r="S17" s="261"/>
      <c r="T17" s="261"/>
      <c r="U17" s="200"/>
      <c r="V17" s="198"/>
    </row>
    <row r="18" spans="1:22" ht="81" customHeight="1" x14ac:dyDescent="0.15">
      <c r="A18" s="153"/>
      <c r="B18" s="158"/>
      <c r="C18" s="159"/>
      <c r="D18" s="159"/>
      <c r="E18" s="156"/>
      <c r="F18" s="121" t="str">
        <f t="shared" si="0"/>
        <v/>
      </c>
      <c r="G18" s="113"/>
      <c r="H18" s="179"/>
      <c r="I18" s="112"/>
      <c r="J18" s="113"/>
      <c r="K18" s="112"/>
      <c r="L18" s="112"/>
      <c r="M18" s="163"/>
      <c r="N18" s="167"/>
      <c r="O18" s="167"/>
      <c r="P18" s="114"/>
      <c r="Q18" s="115"/>
      <c r="R18" s="161"/>
      <c r="S18" s="261"/>
      <c r="T18" s="261"/>
      <c r="U18" s="200"/>
      <c r="V18" s="198"/>
    </row>
    <row r="19" spans="1:22" ht="81" customHeight="1" x14ac:dyDescent="0.15">
      <c r="A19" s="153"/>
      <c r="B19" s="158"/>
      <c r="C19" s="159"/>
      <c r="D19" s="159"/>
      <c r="E19" s="156"/>
      <c r="F19" s="121" t="str">
        <f t="shared" si="0"/>
        <v/>
      </c>
      <c r="G19" s="113"/>
      <c r="H19" s="179"/>
      <c r="I19" s="112"/>
      <c r="J19" s="113"/>
      <c r="K19" s="112"/>
      <c r="L19" s="112"/>
      <c r="M19" s="163"/>
      <c r="N19" s="167"/>
      <c r="O19" s="167"/>
      <c r="P19" s="114" t="s">
        <v>123</v>
      </c>
      <c r="Q19" s="115"/>
      <c r="R19" s="161"/>
      <c r="S19" s="261"/>
      <c r="T19" s="261"/>
      <c r="U19" s="200"/>
      <c r="V19" s="198"/>
    </row>
    <row r="20" spans="1:22" ht="81" customHeight="1" x14ac:dyDescent="0.15">
      <c r="A20" s="153"/>
      <c r="B20" s="158"/>
      <c r="C20" s="159"/>
      <c r="D20" s="159"/>
      <c r="E20" s="156"/>
      <c r="F20" s="121" t="str">
        <f t="shared" si="0"/>
        <v/>
      </c>
      <c r="G20" s="113"/>
      <c r="H20" s="179"/>
      <c r="I20" s="112"/>
      <c r="J20" s="113"/>
      <c r="K20" s="112"/>
      <c r="L20" s="112"/>
      <c r="M20" s="163"/>
      <c r="N20" s="167"/>
      <c r="O20" s="167"/>
      <c r="P20" s="114"/>
      <c r="Q20" s="115"/>
      <c r="R20" s="161"/>
      <c r="S20" s="261"/>
      <c r="T20" s="261"/>
      <c r="U20" s="200"/>
      <c r="V20" s="198"/>
    </row>
    <row r="21" spans="1:22" ht="81" customHeight="1" x14ac:dyDescent="0.15">
      <c r="A21" s="153"/>
      <c r="B21" s="158"/>
      <c r="C21" s="159"/>
      <c r="D21" s="159"/>
      <c r="E21" s="156"/>
      <c r="F21" s="121" t="str">
        <f t="shared" si="0"/>
        <v/>
      </c>
      <c r="G21" s="113"/>
      <c r="H21" s="179"/>
      <c r="I21" s="112"/>
      <c r="J21" s="113"/>
      <c r="K21" s="112"/>
      <c r="L21" s="112"/>
      <c r="M21" s="163"/>
      <c r="N21" s="167"/>
      <c r="O21" s="167"/>
      <c r="P21" s="114"/>
      <c r="Q21" s="115"/>
      <c r="R21" s="161"/>
      <c r="S21" s="261"/>
      <c r="T21" s="261"/>
      <c r="U21" s="200"/>
      <c r="V21" s="198"/>
    </row>
    <row r="22" spans="1:22" ht="81" customHeight="1" x14ac:dyDescent="0.15">
      <c r="A22" s="153"/>
      <c r="B22" s="158"/>
      <c r="C22" s="159"/>
      <c r="D22" s="159"/>
      <c r="E22" s="156"/>
      <c r="F22" s="121" t="str">
        <f t="shared" si="0"/>
        <v/>
      </c>
      <c r="G22" s="113"/>
      <c r="H22" s="179"/>
      <c r="I22" s="112"/>
      <c r="J22" s="113"/>
      <c r="K22" s="112"/>
      <c r="L22" s="112"/>
      <c r="M22" s="163"/>
      <c r="N22" s="167"/>
      <c r="O22" s="167"/>
      <c r="P22" s="114"/>
      <c r="Q22" s="115"/>
      <c r="R22" s="161"/>
      <c r="S22" s="261"/>
      <c r="T22" s="261"/>
      <c r="U22" s="200"/>
      <c r="V22" s="198"/>
    </row>
    <row r="23" spans="1:22" ht="81" customHeight="1" x14ac:dyDescent="0.15">
      <c r="A23" s="153"/>
      <c r="B23" s="158"/>
      <c r="C23" s="159"/>
      <c r="D23" s="159"/>
      <c r="E23" s="156"/>
      <c r="F23" s="121" t="str">
        <f t="shared" si="0"/>
        <v/>
      </c>
      <c r="G23" s="113"/>
      <c r="H23" s="179"/>
      <c r="I23" s="112"/>
      <c r="J23" s="113"/>
      <c r="K23" s="112"/>
      <c r="L23" s="112"/>
      <c r="M23" s="163"/>
      <c r="N23" s="167"/>
      <c r="O23" s="167"/>
      <c r="P23" s="114"/>
      <c r="Q23" s="115"/>
      <c r="R23" s="161"/>
      <c r="S23" s="261"/>
      <c r="T23" s="261"/>
      <c r="U23" s="200"/>
      <c r="V23" s="198"/>
    </row>
    <row r="24" spans="1:22" ht="81" customHeight="1" x14ac:dyDescent="0.15">
      <c r="A24" s="153"/>
      <c r="B24" s="158"/>
      <c r="C24" s="159"/>
      <c r="D24" s="159"/>
      <c r="E24" s="156"/>
      <c r="F24" s="121" t="str">
        <f t="shared" si="0"/>
        <v/>
      </c>
      <c r="G24" s="113"/>
      <c r="H24" s="179"/>
      <c r="I24" s="112"/>
      <c r="J24" s="113"/>
      <c r="K24" s="112"/>
      <c r="L24" s="112"/>
      <c r="M24" s="163"/>
      <c r="N24" s="167"/>
      <c r="O24" s="167"/>
      <c r="P24" s="114"/>
      <c r="Q24" s="115"/>
      <c r="R24" s="161"/>
      <c r="S24" s="261"/>
      <c r="T24" s="261"/>
      <c r="U24" s="200"/>
      <c r="V24" s="198"/>
    </row>
    <row r="25" spans="1:22" ht="81" customHeight="1" x14ac:dyDescent="0.15">
      <c r="A25" s="153"/>
      <c r="B25" s="158"/>
      <c r="C25" s="159"/>
      <c r="D25" s="159"/>
      <c r="E25" s="156"/>
      <c r="F25" s="121" t="str">
        <f t="shared" si="0"/>
        <v/>
      </c>
      <c r="G25" s="113"/>
      <c r="H25" s="179"/>
      <c r="I25" s="112"/>
      <c r="J25" s="113"/>
      <c r="K25" s="112"/>
      <c r="L25" s="112"/>
      <c r="M25" s="163"/>
      <c r="N25" s="167"/>
      <c r="O25" s="167"/>
      <c r="P25" s="114"/>
      <c r="Q25" s="115"/>
      <c r="R25" s="161"/>
      <c r="S25" s="261"/>
      <c r="T25" s="261"/>
      <c r="U25" s="200"/>
      <c r="V25" s="198"/>
    </row>
    <row r="26" spans="1:22" ht="81" customHeight="1" x14ac:dyDescent="0.15">
      <c r="A26" s="153"/>
      <c r="B26" s="158"/>
      <c r="C26" s="159"/>
      <c r="D26" s="159"/>
      <c r="E26" s="156"/>
      <c r="F26" s="121" t="str">
        <f t="shared" si="0"/>
        <v/>
      </c>
      <c r="G26" s="113"/>
      <c r="H26" s="179"/>
      <c r="I26" s="112"/>
      <c r="J26" s="113"/>
      <c r="K26" s="112"/>
      <c r="L26" s="112"/>
      <c r="M26" s="163"/>
      <c r="N26" s="167"/>
      <c r="O26" s="167"/>
      <c r="P26" s="114"/>
      <c r="Q26" s="115"/>
      <c r="R26" s="161"/>
      <c r="S26" s="261"/>
      <c r="T26" s="261"/>
      <c r="U26" s="200"/>
      <c r="V26" s="198"/>
    </row>
    <row r="27" spans="1:22" ht="81" customHeight="1" x14ac:dyDescent="0.15">
      <c r="A27" s="153"/>
      <c r="B27" s="158"/>
      <c r="C27" s="159"/>
      <c r="D27" s="159"/>
      <c r="E27" s="156"/>
      <c r="F27" s="121" t="str">
        <f t="shared" ref="F27:F28" si="1">IF(E27="","",DATEDIF(E27,$E$13,"Y"))</f>
        <v/>
      </c>
      <c r="G27" s="113"/>
      <c r="H27" s="179"/>
      <c r="I27" s="112"/>
      <c r="J27" s="113"/>
      <c r="K27" s="112"/>
      <c r="L27" s="112"/>
      <c r="M27" s="163"/>
      <c r="N27" s="167"/>
      <c r="O27" s="167"/>
      <c r="P27" s="114"/>
      <c r="Q27" s="115"/>
      <c r="R27" s="161"/>
      <c r="S27" s="261"/>
      <c r="T27" s="261"/>
      <c r="U27" s="200"/>
      <c r="V27" s="198"/>
    </row>
    <row r="28" spans="1:22" ht="81" customHeight="1" x14ac:dyDescent="0.15">
      <c r="A28" s="153"/>
      <c r="B28" s="158"/>
      <c r="C28" s="159"/>
      <c r="D28" s="159"/>
      <c r="E28" s="156"/>
      <c r="F28" s="121" t="str">
        <f t="shared" si="1"/>
        <v/>
      </c>
      <c r="G28" s="113"/>
      <c r="H28" s="179"/>
      <c r="I28" s="112"/>
      <c r="J28" s="113"/>
      <c r="K28" s="112"/>
      <c r="L28" s="112"/>
      <c r="M28" s="163"/>
      <c r="N28" s="167"/>
      <c r="O28" s="167"/>
      <c r="P28" s="114"/>
      <c r="Q28" s="115"/>
      <c r="R28" s="161"/>
      <c r="S28" s="261"/>
      <c r="T28" s="261"/>
      <c r="U28" s="200"/>
      <c r="V28" s="198"/>
    </row>
    <row r="29" spans="1:22" ht="81" customHeight="1" x14ac:dyDescent="0.15">
      <c r="A29" s="153"/>
      <c r="B29" s="158"/>
      <c r="C29" s="159"/>
      <c r="D29" s="159"/>
      <c r="E29" s="156"/>
      <c r="F29" s="121" t="str">
        <f t="shared" ref="F29" si="2">IF(E29="","",DATEDIF(E29,$E$13,"Y"))</f>
        <v/>
      </c>
      <c r="G29" s="113"/>
      <c r="H29" s="179"/>
      <c r="I29" s="112"/>
      <c r="J29" s="113"/>
      <c r="K29" s="112"/>
      <c r="L29" s="112"/>
      <c r="M29" s="163"/>
      <c r="N29" s="167"/>
      <c r="O29" s="167"/>
      <c r="P29" s="114"/>
      <c r="Q29" s="115"/>
      <c r="R29" s="161"/>
      <c r="S29" s="261"/>
      <c r="T29" s="261"/>
      <c r="U29" s="200"/>
      <c r="V29" s="198"/>
    </row>
    <row r="30" spans="1:22" ht="81" customHeight="1" x14ac:dyDescent="0.15">
      <c r="A30" s="153"/>
      <c r="B30" s="158"/>
      <c r="C30" s="159"/>
      <c r="D30" s="159"/>
      <c r="E30" s="156"/>
      <c r="F30" s="121" t="str">
        <f t="shared" si="0"/>
        <v/>
      </c>
      <c r="G30" s="113"/>
      <c r="H30" s="179"/>
      <c r="I30" s="112"/>
      <c r="J30" s="113"/>
      <c r="K30" s="112"/>
      <c r="L30" s="112"/>
      <c r="M30" s="163"/>
      <c r="N30" s="167"/>
      <c r="O30" s="167"/>
      <c r="P30" s="114"/>
      <c r="Q30" s="115"/>
      <c r="R30" s="161"/>
      <c r="S30" s="261"/>
      <c r="T30" s="261"/>
      <c r="U30" s="200"/>
      <c r="V30" s="198"/>
    </row>
    <row r="31" spans="1:22" ht="81" customHeight="1" x14ac:dyDescent="0.15">
      <c r="A31" s="153"/>
      <c r="B31" s="158"/>
      <c r="C31" s="159"/>
      <c r="D31" s="159"/>
      <c r="E31" s="156"/>
      <c r="F31" s="121" t="str">
        <f t="shared" si="0"/>
        <v/>
      </c>
      <c r="G31" s="113"/>
      <c r="H31" s="179"/>
      <c r="I31" s="112"/>
      <c r="J31" s="113"/>
      <c r="K31" s="112"/>
      <c r="L31" s="112"/>
      <c r="M31" s="163"/>
      <c r="N31" s="167"/>
      <c r="O31" s="167"/>
      <c r="P31" s="114"/>
      <c r="Q31" s="115"/>
      <c r="R31" s="161"/>
      <c r="S31" s="261"/>
      <c r="T31" s="261"/>
      <c r="U31" s="200"/>
      <c r="V31" s="198"/>
    </row>
    <row r="32" spans="1:22" ht="81" customHeight="1" x14ac:dyDescent="0.15">
      <c r="A32" s="153"/>
      <c r="B32" s="158"/>
      <c r="C32" s="159"/>
      <c r="D32" s="159"/>
      <c r="E32" s="156"/>
      <c r="F32" s="121" t="str">
        <f t="shared" si="0"/>
        <v/>
      </c>
      <c r="G32" s="113"/>
      <c r="H32" s="179"/>
      <c r="I32" s="112"/>
      <c r="J32" s="113"/>
      <c r="K32" s="112"/>
      <c r="L32" s="112"/>
      <c r="M32" s="163"/>
      <c r="N32" s="167"/>
      <c r="O32" s="167"/>
      <c r="P32" s="114"/>
      <c r="Q32" s="115"/>
      <c r="R32" s="161"/>
      <c r="S32" s="261"/>
      <c r="T32" s="261"/>
      <c r="U32" s="200"/>
      <c r="V32" s="198"/>
    </row>
    <row r="33" spans="1:22" ht="81" customHeight="1" x14ac:dyDescent="0.15">
      <c r="A33" s="153"/>
      <c r="B33" s="158"/>
      <c r="C33" s="159"/>
      <c r="D33" s="159"/>
      <c r="E33" s="156"/>
      <c r="F33" s="121" t="str">
        <f t="shared" si="0"/>
        <v/>
      </c>
      <c r="G33" s="113"/>
      <c r="H33" s="179"/>
      <c r="I33" s="112"/>
      <c r="J33" s="113"/>
      <c r="K33" s="112"/>
      <c r="L33" s="112"/>
      <c r="M33" s="163"/>
      <c r="N33" s="167"/>
      <c r="O33" s="167"/>
      <c r="P33" s="114"/>
      <c r="Q33" s="115"/>
      <c r="R33" s="161"/>
      <c r="S33" s="261"/>
      <c r="T33" s="261"/>
      <c r="U33" s="200"/>
      <c r="V33" s="198"/>
    </row>
    <row r="34" spans="1:22" ht="81" customHeight="1" x14ac:dyDescent="0.15">
      <c r="A34" s="153"/>
      <c r="B34" s="158"/>
      <c r="C34" s="159"/>
      <c r="D34" s="159"/>
      <c r="E34" s="156"/>
      <c r="F34" s="121" t="str">
        <f t="shared" ref="F34:F38" si="3">IF(E34="","",DATEDIF(E34,$E$13,"Y"))</f>
        <v/>
      </c>
      <c r="G34" s="113"/>
      <c r="H34" s="179"/>
      <c r="I34" s="112"/>
      <c r="J34" s="113"/>
      <c r="K34" s="112"/>
      <c r="L34" s="112"/>
      <c r="M34" s="163"/>
      <c r="N34" s="167"/>
      <c r="O34" s="167"/>
      <c r="P34" s="114"/>
      <c r="Q34" s="115"/>
      <c r="R34" s="161"/>
      <c r="S34" s="261"/>
      <c r="T34" s="261"/>
      <c r="U34" s="200"/>
      <c r="V34" s="198"/>
    </row>
    <row r="35" spans="1:22" ht="81" customHeight="1" x14ac:dyDescent="0.15">
      <c r="A35" s="153"/>
      <c r="B35" s="158"/>
      <c r="C35" s="159"/>
      <c r="D35" s="159"/>
      <c r="E35" s="156"/>
      <c r="F35" s="121" t="str">
        <f t="shared" si="3"/>
        <v/>
      </c>
      <c r="G35" s="113"/>
      <c r="H35" s="179"/>
      <c r="I35" s="112"/>
      <c r="J35" s="113"/>
      <c r="K35" s="112"/>
      <c r="L35" s="112"/>
      <c r="M35" s="163"/>
      <c r="N35" s="167"/>
      <c r="O35" s="167"/>
      <c r="P35" s="114"/>
      <c r="Q35" s="115"/>
      <c r="R35" s="161"/>
      <c r="S35" s="261"/>
      <c r="T35" s="261"/>
      <c r="U35" s="200"/>
      <c r="V35" s="198"/>
    </row>
    <row r="36" spans="1:22" ht="81" customHeight="1" x14ac:dyDescent="0.15">
      <c r="A36" s="153"/>
      <c r="B36" s="158"/>
      <c r="C36" s="159"/>
      <c r="D36" s="159"/>
      <c r="E36" s="156"/>
      <c r="F36" s="121" t="str">
        <f t="shared" si="3"/>
        <v/>
      </c>
      <c r="G36" s="113"/>
      <c r="H36" s="179"/>
      <c r="I36" s="112"/>
      <c r="J36" s="113"/>
      <c r="K36" s="112"/>
      <c r="L36" s="112"/>
      <c r="M36" s="163"/>
      <c r="N36" s="167"/>
      <c r="O36" s="167"/>
      <c r="P36" s="114"/>
      <c r="Q36" s="115"/>
      <c r="R36" s="161"/>
      <c r="S36" s="261"/>
      <c r="T36" s="261"/>
      <c r="U36" s="200"/>
      <c r="V36" s="198"/>
    </row>
    <row r="37" spans="1:22" ht="81" customHeight="1" x14ac:dyDescent="0.15">
      <c r="A37" s="153"/>
      <c r="B37" s="158"/>
      <c r="C37" s="159"/>
      <c r="D37" s="159"/>
      <c r="E37" s="156"/>
      <c r="F37" s="121" t="str">
        <f t="shared" si="3"/>
        <v/>
      </c>
      <c r="G37" s="113"/>
      <c r="H37" s="179"/>
      <c r="I37" s="112"/>
      <c r="J37" s="113"/>
      <c r="K37" s="112"/>
      <c r="L37" s="112"/>
      <c r="M37" s="163"/>
      <c r="N37" s="167"/>
      <c r="O37" s="167"/>
      <c r="P37" s="114"/>
      <c r="Q37" s="115"/>
      <c r="R37" s="161"/>
      <c r="S37" s="261"/>
      <c r="T37" s="261"/>
      <c r="U37" s="200"/>
      <c r="V37" s="198"/>
    </row>
    <row r="38" spans="1:22" ht="81" customHeight="1" x14ac:dyDescent="0.15">
      <c r="A38" s="153"/>
      <c r="B38" s="158"/>
      <c r="C38" s="159"/>
      <c r="D38" s="159"/>
      <c r="E38" s="156"/>
      <c r="F38" s="121" t="str">
        <f t="shared" si="3"/>
        <v/>
      </c>
      <c r="G38" s="113"/>
      <c r="H38" s="179"/>
      <c r="I38" s="112"/>
      <c r="J38" s="113"/>
      <c r="K38" s="112"/>
      <c r="L38" s="112"/>
      <c r="M38" s="163"/>
      <c r="N38" s="167"/>
      <c r="O38" s="167"/>
      <c r="P38" s="114"/>
      <c r="Q38" s="115"/>
      <c r="R38" s="161"/>
      <c r="S38" s="261"/>
      <c r="T38" s="261"/>
      <c r="U38" s="200"/>
      <c r="V38" s="198"/>
    </row>
    <row r="39" spans="1:22" ht="81" customHeight="1" x14ac:dyDescent="0.15">
      <c r="A39" s="153"/>
      <c r="B39" s="158"/>
      <c r="C39" s="159"/>
      <c r="D39" s="159"/>
      <c r="E39" s="156"/>
      <c r="F39" s="121" t="str">
        <f t="shared" ref="F39:F41" si="4">IF(E39="","",DATEDIF(E39,$E$13,"Y"))</f>
        <v/>
      </c>
      <c r="G39" s="113"/>
      <c r="H39" s="179"/>
      <c r="I39" s="112"/>
      <c r="J39" s="113"/>
      <c r="K39" s="112"/>
      <c r="L39" s="112"/>
      <c r="M39" s="163"/>
      <c r="N39" s="167"/>
      <c r="O39" s="167"/>
      <c r="P39" s="114"/>
      <c r="Q39" s="115"/>
      <c r="R39" s="161"/>
      <c r="S39" s="261"/>
      <c r="T39" s="261"/>
      <c r="U39" s="200"/>
      <c r="V39" s="198"/>
    </row>
    <row r="40" spans="1:22" ht="81" customHeight="1" x14ac:dyDescent="0.15">
      <c r="A40" s="153"/>
      <c r="B40" s="158"/>
      <c r="C40" s="159"/>
      <c r="D40" s="159"/>
      <c r="E40" s="156"/>
      <c r="F40" s="121" t="str">
        <f t="shared" si="4"/>
        <v/>
      </c>
      <c r="G40" s="113"/>
      <c r="H40" s="179"/>
      <c r="I40" s="112"/>
      <c r="J40" s="113"/>
      <c r="K40" s="112"/>
      <c r="L40" s="112"/>
      <c r="M40" s="163"/>
      <c r="N40" s="167"/>
      <c r="O40" s="167"/>
      <c r="P40" s="114"/>
      <c r="Q40" s="115"/>
      <c r="R40" s="161"/>
      <c r="S40" s="261"/>
      <c r="T40" s="261"/>
      <c r="U40" s="200"/>
      <c r="V40" s="198"/>
    </row>
    <row r="41" spans="1:22" ht="81" customHeight="1" x14ac:dyDescent="0.15">
      <c r="A41" s="153"/>
      <c r="B41" s="158"/>
      <c r="C41" s="159"/>
      <c r="D41" s="159"/>
      <c r="E41" s="156"/>
      <c r="F41" s="121" t="str">
        <f t="shared" si="4"/>
        <v/>
      </c>
      <c r="G41" s="113"/>
      <c r="H41" s="179"/>
      <c r="I41" s="112"/>
      <c r="J41" s="113"/>
      <c r="K41" s="112"/>
      <c r="L41" s="112"/>
      <c r="M41" s="163"/>
      <c r="N41" s="167"/>
      <c r="O41" s="167"/>
      <c r="P41" s="114"/>
      <c r="Q41" s="115"/>
      <c r="R41" s="161"/>
      <c r="S41" s="261"/>
      <c r="T41" s="261"/>
      <c r="U41" s="200"/>
      <c r="V41" s="198"/>
    </row>
    <row r="42" spans="1:22" ht="81" customHeight="1" x14ac:dyDescent="0.15">
      <c r="A42" s="153"/>
      <c r="B42" s="158"/>
      <c r="C42" s="159"/>
      <c r="D42" s="159"/>
      <c r="E42" s="156"/>
      <c r="F42" s="121" t="str">
        <f t="shared" ref="F42:F45" si="5">IF(E42="","",DATEDIF(E42,$E$13,"Y"))</f>
        <v/>
      </c>
      <c r="G42" s="113"/>
      <c r="H42" s="179"/>
      <c r="I42" s="112"/>
      <c r="J42" s="113"/>
      <c r="K42" s="112"/>
      <c r="L42" s="112"/>
      <c r="M42" s="163"/>
      <c r="N42" s="167"/>
      <c r="O42" s="167"/>
      <c r="P42" s="114"/>
      <c r="Q42" s="115"/>
      <c r="R42" s="161"/>
      <c r="S42" s="261"/>
      <c r="T42" s="261"/>
      <c r="U42" s="200"/>
      <c r="V42" s="198"/>
    </row>
    <row r="43" spans="1:22" ht="78" customHeight="1" x14ac:dyDescent="0.15">
      <c r="A43" s="153"/>
      <c r="B43" s="158"/>
      <c r="C43" s="159"/>
      <c r="D43" s="159"/>
      <c r="E43" s="156"/>
      <c r="F43" s="121" t="str">
        <f t="shared" si="5"/>
        <v/>
      </c>
      <c r="G43" s="113"/>
      <c r="H43" s="179"/>
      <c r="I43" s="112"/>
      <c r="J43" s="113"/>
      <c r="K43" s="112"/>
      <c r="L43" s="112"/>
      <c r="M43" s="163"/>
      <c r="N43" s="167"/>
      <c r="O43" s="167"/>
      <c r="P43" s="114"/>
      <c r="Q43" s="115"/>
      <c r="R43" s="161"/>
      <c r="S43" s="261"/>
      <c r="T43" s="261"/>
      <c r="U43" s="200"/>
      <c r="V43" s="198"/>
    </row>
    <row r="44" spans="1:22" ht="78" customHeight="1" x14ac:dyDescent="0.15">
      <c r="A44" s="153"/>
      <c r="B44" s="158"/>
      <c r="C44" s="159"/>
      <c r="D44" s="159"/>
      <c r="E44" s="156"/>
      <c r="F44" s="121" t="str">
        <f t="shared" si="5"/>
        <v/>
      </c>
      <c r="G44" s="113"/>
      <c r="H44" s="179"/>
      <c r="I44" s="112"/>
      <c r="J44" s="113"/>
      <c r="K44" s="112"/>
      <c r="L44" s="112"/>
      <c r="M44" s="163"/>
      <c r="N44" s="167"/>
      <c r="O44" s="167"/>
      <c r="P44" s="114"/>
      <c r="Q44" s="115"/>
      <c r="R44" s="161"/>
      <c r="S44" s="261"/>
      <c r="T44" s="261"/>
      <c r="U44" s="200"/>
      <c r="V44" s="198"/>
    </row>
    <row r="45" spans="1:22" ht="78" customHeight="1" x14ac:dyDescent="0.15">
      <c r="A45" s="153"/>
      <c r="B45" s="158"/>
      <c r="C45" s="159"/>
      <c r="D45" s="159"/>
      <c r="E45" s="156"/>
      <c r="F45" s="121" t="str">
        <f t="shared" si="5"/>
        <v/>
      </c>
      <c r="G45" s="113"/>
      <c r="H45" s="179"/>
      <c r="I45" s="112"/>
      <c r="J45" s="113"/>
      <c r="K45" s="112"/>
      <c r="L45" s="112"/>
      <c r="M45" s="163"/>
      <c r="N45" s="167"/>
      <c r="O45" s="167"/>
      <c r="P45" s="114"/>
      <c r="Q45" s="115"/>
      <c r="R45" s="161"/>
      <c r="S45" s="261"/>
      <c r="T45" s="261"/>
      <c r="U45" s="200"/>
      <c r="V45" s="198"/>
    </row>
    <row r="46" spans="1:22" ht="78" customHeight="1" x14ac:dyDescent="0.15">
      <c r="A46" s="153"/>
      <c r="B46" s="158"/>
      <c r="C46" s="159"/>
      <c r="D46" s="159"/>
      <c r="E46" s="156"/>
      <c r="F46" s="121" t="str">
        <f t="shared" ref="F46:F51" si="6">IF(E46="","",DATEDIF(E46,$E$13,"Y"))</f>
        <v/>
      </c>
      <c r="G46" s="113"/>
      <c r="H46" s="179"/>
      <c r="I46" s="112"/>
      <c r="J46" s="113"/>
      <c r="K46" s="112"/>
      <c r="L46" s="112"/>
      <c r="M46" s="163"/>
      <c r="N46" s="167"/>
      <c r="O46" s="167"/>
      <c r="P46" s="114"/>
      <c r="Q46" s="115"/>
      <c r="R46" s="161"/>
      <c r="S46" s="261"/>
      <c r="T46" s="261"/>
      <c r="U46" s="200"/>
      <c r="V46" s="198"/>
    </row>
    <row r="47" spans="1:22" ht="78" customHeight="1" x14ac:dyDescent="0.15">
      <c r="A47" s="153"/>
      <c r="B47" s="158"/>
      <c r="C47" s="159"/>
      <c r="D47" s="159"/>
      <c r="E47" s="156"/>
      <c r="F47" s="121" t="str">
        <f t="shared" si="6"/>
        <v/>
      </c>
      <c r="G47" s="113"/>
      <c r="H47" s="179"/>
      <c r="I47" s="112"/>
      <c r="J47" s="113"/>
      <c r="K47" s="112"/>
      <c r="L47" s="112"/>
      <c r="M47" s="163"/>
      <c r="N47" s="167"/>
      <c r="O47" s="167"/>
      <c r="P47" s="114"/>
      <c r="Q47" s="115"/>
      <c r="R47" s="161"/>
      <c r="S47" s="261"/>
      <c r="T47" s="261"/>
      <c r="U47" s="200"/>
      <c r="V47" s="198"/>
    </row>
    <row r="48" spans="1:22" ht="78" customHeight="1" x14ac:dyDescent="0.15">
      <c r="A48" s="153"/>
      <c r="B48" s="158"/>
      <c r="C48" s="159"/>
      <c r="D48" s="159"/>
      <c r="E48" s="156"/>
      <c r="F48" s="121" t="str">
        <f t="shared" si="6"/>
        <v/>
      </c>
      <c r="G48" s="113"/>
      <c r="H48" s="179"/>
      <c r="I48" s="112"/>
      <c r="J48" s="113"/>
      <c r="K48" s="112"/>
      <c r="L48" s="112"/>
      <c r="M48" s="163"/>
      <c r="N48" s="167"/>
      <c r="O48" s="167"/>
      <c r="P48" s="114"/>
      <c r="Q48" s="115"/>
      <c r="R48" s="161"/>
      <c r="S48" s="261"/>
      <c r="T48" s="261"/>
      <c r="U48" s="200"/>
      <c r="V48" s="198"/>
    </row>
    <row r="49" spans="1:22" ht="78" customHeight="1" x14ac:dyDescent="0.15">
      <c r="A49" s="153"/>
      <c r="B49" s="158"/>
      <c r="C49" s="159"/>
      <c r="D49" s="159"/>
      <c r="E49" s="156"/>
      <c r="F49" s="121" t="str">
        <f t="shared" si="6"/>
        <v/>
      </c>
      <c r="G49" s="113"/>
      <c r="H49" s="179"/>
      <c r="I49" s="112"/>
      <c r="J49" s="113"/>
      <c r="K49" s="112"/>
      <c r="L49" s="112"/>
      <c r="M49" s="163"/>
      <c r="N49" s="167"/>
      <c r="O49" s="167"/>
      <c r="P49" s="114"/>
      <c r="Q49" s="115"/>
      <c r="R49" s="161"/>
      <c r="S49" s="261"/>
      <c r="T49" s="261"/>
      <c r="U49" s="200"/>
      <c r="V49" s="198"/>
    </row>
    <row r="50" spans="1:22" ht="78" customHeight="1" x14ac:dyDescent="0.15">
      <c r="A50" s="153"/>
      <c r="B50" s="158"/>
      <c r="C50" s="159"/>
      <c r="D50" s="159"/>
      <c r="E50" s="156"/>
      <c r="F50" s="121" t="str">
        <f t="shared" si="6"/>
        <v/>
      </c>
      <c r="G50" s="113"/>
      <c r="H50" s="179"/>
      <c r="I50" s="112"/>
      <c r="J50" s="113"/>
      <c r="K50" s="112"/>
      <c r="L50" s="112"/>
      <c r="M50" s="163"/>
      <c r="N50" s="167"/>
      <c r="O50" s="167"/>
      <c r="P50" s="114"/>
      <c r="Q50" s="115"/>
      <c r="R50" s="161"/>
      <c r="S50" s="261"/>
      <c r="T50" s="261"/>
      <c r="U50" s="200"/>
      <c r="V50" s="198"/>
    </row>
    <row r="51" spans="1:22" ht="78" customHeight="1" x14ac:dyDescent="0.15">
      <c r="A51" s="153"/>
      <c r="B51" s="158"/>
      <c r="C51" s="159"/>
      <c r="D51" s="159"/>
      <c r="E51" s="156"/>
      <c r="F51" s="121" t="str">
        <f t="shared" si="6"/>
        <v/>
      </c>
      <c r="G51" s="113"/>
      <c r="H51" s="179"/>
      <c r="I51" s="112"/>
      <c r="J51" s="113"/>
      <c r="K51" s="112"/>
      <c r="L51" s="112"/>
      <c r="M51" s="163"/>
      <c r="N51" s="167"/>
      <c r="O51" s="167"/>
      <c r="P51" s="114"/>
      <c r="Q51" s="115"/>
      <c r="R51" s="161"/>
      <c r="S51" s="261"/>
      <c r="T51" s="261"/>
      <c r="U51" s="200"/>
      <c r="V51" s="198"/>
    </row>
    <row r="52" spans="1:22" ht="78" customHeight="1" x14ac:dyDescent="0.15">
      <c r="A52" s="153"/>
      <c r="B52" s="158"/>
      <c r="C52" s="159"/>
      <c r="D52" s="159"/>
      <c r="E52" s="156"/>
      <c r="F52" s="121" t="str">
        <f t="shared" ref="F52:F57" si="7">IF(E52="","",DATEDIF(E52,$E$13,"Y"))</f>
        <v/>
      </c>
      <c r="G52" s="113"/>
      <c r="H52" s="179"/>
      <c r="I52" s="112"/>
      <c r="J52" s="113"/>
      <c r="K52" s="112"/>
      <c r="L52" s="112"/>
      <c r="M52" s="163"/>
      <c r="N52" s="167"/>
      <c r="O52" s="167"/>
      <c r="P52" s="114"/>
      <c r="Q52" s="115"/>
      <c r="R52" s="161"/>
      <c r="S52" s="261"/>
      <c r="T52" s="261"/>
      <c r="U52" s="200"/>
      <c r="V52" s="198"/>
    </row>
    <row r="53" spans="1:22" ht="78" customHeight="1" x14ac:dyDescent="0.15">
      <c r="A53" s="153"/>
      <c r="B53" s="158"/>
      <c r="C53" s="159"/>
      <c r="D53" s="159"/>
      <c r="E53" s="156"/>
      <c r="F53" s="121" t="str">
        <f t="shared" si="7"/>
        <v/>
      </c>
      <c r="G53" s="113"/>
      <c r="H53" s="179"/>
      <c r="I53" s="112"/>
      <c r="J53" s="113"/>
      <c r="K53" s="112"/>
      <c r="L53" s="112"/>
      <c r="M53" s="163"/>
      <c r="N53" s="167"/>
      <c r="O53" s="167"/>
      <c r="P53" s="114"/>
      <c r="Q53" s="115"/>
      <c r="R53" s="161"/>
      <c r="S53" s="261"/>
      <c r="T53" s="261"/>
      <c r="U53" s="200"/>
      <c r="V53" s="198"/>
    </row>
    <row r="54" spans="1:22" ht="79.5" customHeight="1" x14ac:dyDescent="0.15">
      <c r="A54" s="153"/>
      <c r="B54" s="158"/>
      <c r="C54" s="159"/>
      <c r="D54" s="159"/>
      <c r="E54" s="156"/>
      <c r="F54" s="121" t="str">
        <f t="shared" si="7"/>
        <v/>
      </c>
      <c r="G54" s="113"/>
      <c r="H54" s="179"/>
      <c r="I54" s="112"/>
      <c r="J54" s="113"/>
      <c r="K54" s="112"/>
      <c r="L54" s="112"/>
      <c r="M54" s="163"/>
      <c r="N54" s="167"/>
      <c r="O54" s="167"/>
      <c r="P54" s="114"/>
      <c r="Q54" s="115"/>
      <c r="R54" s="161"/>
      <c r="S54" s="261"/>
      <c r="T54" s="261"/>
      <c r="U54" s="200"/>
      <c r="V54" s="198"/>
    </row>
    <row r="55" spans="1:22" ht="79.5" customHeight="1" x14ac:dyDescent="0.15">
      <c r="A55" s="153"/>
      <c r="B55" s="158"/>
      <c r="C55" s="159"/>
      <c r="D55" s="159"/>
      <c r="E55" s="156"/>
      <c r="F55" s="121" t="str">
        <f t="shared" si="7"/>
        <v/>
      </c>
      <c r="G55" s="113"/>
      <c r="H55" s="179"/>
      <c r="I55" s="112"/>
      <c r="J55" s="113"/>
      <c r="K55" s="112"/>
      <c r="L55" s="112"/>
      <c r="M55" s="163"/>
      <c r="N55" s="167"/>
      <c r="O55" s="167"/>
      <c r="P55" s="114"/>
      <c r="Q55" s="115"/>
      <c r="R55" s="161"/>
      <c r="S55" s="261"/>
      <c r="T55" s="261"/>
      <c r="U55" s="200"/>
      <c r="V55" s="198"/>
    </row>
    <row r="56" spans="1:22" ht="79.5" customHeight="1" x14ac:dyDescent="0.15">
      <c r="A56" s="153"/>
      <c r="B56" s="158"/>
      <c r="C56" s="159"/>
      <c r="D56" s="159"/>
      <c r="E56" s="156"/>
      <c r="F56" s="121" t="str">
        <f t="shared" si="7"/>
        <v/>
      </c>
      <c r="G56" s="113"/>
      <c r="H56" s="179"/>
      <c r="I56" s="112"/>
      <c r="J56" s="113"/>
      <c r="K56" s="112"/>
      <c r="L56" s="112"/>
      <c r="M56" s="163"/>
      <c r="N56" s="167"/>
      <c r="O56" s="167"/>
      <c r="P56" s="114"/>
      <c r="Q56" s="115"/>
      <c r="R56" s="161"/>
      <c r="S56" s="261"/>
      <c r="T56" s="261"/>
      <c r="U56" s="200"/>
      <c r="V56" s="198"/>
    </row>
    <row r="57" spans="1:22" ht="78" customHeight="1" x14ac:dyDescent="0.15">
      <c r="A57" s="153"/>
      <c r="B57" s="158"/>
      <c r="C57" s="159"/>
      <c r="D57" s="159"/>
      <c r="E57" s="156"/>
      <c r="F57" s="121" t="str">
        <f t="shared" si="7"/>
        <v/>
      </c>
      <c r="G57" s="113"/>
      <c r="H57" s="179"/>
      <c r="I57" s="112"/>
      <c r="J57" s="113"/>
      <c r="K57" s="112"/>
      <c r="L57" s="112"/>
      <c r="M57" s="163"/>
      <c r="N57" s="167"/>
      <c r="O57" s="167"/>
      <c r="P57" s="114"/>
      <c r="Q57" s="115"/>
      <c r="R57" s="161"/>
      <c r="S57" s="261"/>
      <c r="T57" s="261"/>
      <c r="U57" s="200"/>
      <c r="V57" s="198"/>
    </row>
    <row r="58" spans="1:22" ht="78" customHeight="1" x14ac:dyDescent="0.15">
      <c r="A58" s="153"/>
      <c r="B58" s="158"/>
      <c r="C58" s="159"/>
      <c r="D58" s="159"/>
      <c r="E58" s="156"/>
      <c r="F58" s="121" t="str">
        <f t="shared" ref="F58:F65" si="8">IF(E58="","",DATEDIF(E58,$E$13,"Y"))</f>
        <v/>
      </c>
      <c r="G58" s="113"/>
      <c r="H58" s="179"/>
      <c r="I58" s="112"/>
      <c r="J58" s="113"/>
      <c r="K58" s="112"/>
      <c r="L58" s="112"/>
      <c r="M58" s="163"/>
      <c r="N58" s="167"/>
      <c r="O58" s="167"/>
      <c r="P58" s="114"/>
      <c r="Q58" s="115"/>
      <c r="R58" s="161"/>
      <c r="S58" s="261"/>
      <c r="T58" s="261"/>
      <c r="U58" s="200"/>
      <c r="V58" s="198"/>
    </row>
    <row r="59" spans="1:22" ht="78" customHeight="1" x14ac:dyDescent="0.15">
      <c r="A59" s="153"/>
      <c r="B59" s="158"/>
      <c r="C59" s="159"/>
      <c r="D59" s="159"/>
      <c r="E59" s="156"/>
      <c r="F59" s="121" t="str">
        <f t="shared" si="8"/>
        <v/>
      </c>
      <c r="G59" s="113"/>
      <c r="H59" s="179"/>
      <c r="I59" s="112"/>
      <c r="J59" s="113"/>
      <c r="K59" s="112"/>
      <c r="L59" s="112"/>
      <c r="M59" s="163"/>
      <c r="N59" s="167"/>
      <c r="O59" s="167"/>
      <c r="P59" s="114"/>
      <c r="Q59" s="115"/>
      <c r="R59" s="161"/>
      <c r="S59" s="261"/>
      <c r="T59" s="261"/>
      <c r="U59" s="200"/>
      <c r="V59" s="198"/>
    </row>
    <row r="60" spans="1:22" ht="78" customHeight="1" x14ac:dyDescent="0.15">
      <c r="A60" s="153"/>
      <c r="B60" s="158"/>
      <c r="C60" s="159"/>
      <c r="D60" s="159"/>
      <c r="E60" s="156"/>
      <c r="F60" s="121" t="str">
        <f t="shared" si="8"/>
        <v/>
      </c>
      <c r="G60" s="113"/>
      <c r="H60" s="179"/>
      <c r="I60" s="112"/>
      <c r="J60" s="113"/>
      <c r="K60" s="112"/>
      <c r="L60" s="112"/>
      <c r="M60" s="163"/>
      <c r="N60" s="167"/>
      <c r="O60" s="167"/>
      <c r="P60" s="114"/>
      <c r="Q60" s="115"/>
      <c r="R60" s="161"/>
      <c r="S60" s="261"/>
      <c r="T60" s="261"/>
      <c r="U60" s="200"/>
      <c r="V60" s="198"/>
    </row>
    <row r="61" spans="1:22" ht="78" customHeight="1" x14ac:dyDescent="0.15">
      <c r="A61" s="153"/>
      <c r="B61" s="158"/>
      <c r="C61" s="159"/>
      <c r="D61" s="159"/>
      <c r="E61" s="156"/>
      <c r="F61" s="121" t="str">
        <f t="shared" si="8"/>
        <v/>
      </c>
      <c r="G61" s="113"/>
      <c r="H61" s="179"/>
      <c r="I61" s="112"/>
      <c r="J61" s="113"/>
      <c r="K61" s="112"/>
      <c r="L61" s="112"/>
      <c r="M61" s="163"/>
      <c r="N61" s="167"/>
      <c r="O61" s="167"/>
      <c r="P61" s="114"/>
      <c r="Q61" s="115"/>
      <c r="R61" s="161"/>
      <c r="S61" s="261"/>
      <c r="T61" s="261"/>
      <c r="U61" s="200"/>
      <c r="V61" s="198"/>
    </row>
    <row r="62" spans="1:22" ht="78" customHeight="1" x14ac:dyDescent="0.15">
      <c r="A62" s="153"/>
      <c r="B62" s="158"/>
      <c r="C62" s="159"/>
      <c r="D62" s="159"/>
      <c r="E62" s="156"/>
      <c r="F62" s="121" t="str">
        <f t="shared" si="8"/>
        <v/>
      </c>
      <c r="G62" s="113"/>
      <c r="H62" s="179"/>
      <c r="I62" s="112"/>
      <c r="J62" s="113"/>
      <c r="K62" s="112"/>
      <c r="L62" s="112"/>
      <c r="M62" s="163"/>
      <c r="N62" s="167"/>
      <c r="O62" s="167"/>
      <c r="P62" s="114"/>
      <c r="Q62" s="115"/>
      <c r="R62" s="161"/>
      <c r="S62" s="261"/>
      <c r="T62" s="261"/>
      <c r="U62" s="200"/>
      <c r="V62" s="198"/>
    </row>
    <row r="63" spans="1:22" ht="78" customHeight="1" x14ac:dyDescent="0.15">
      <c r="A63" s="153"/>
      <c r="B63" s="158"/>
      <c r="C63" s="159"/>
      <c r="D63" s="159"/>
      <c r="E63" s="156"/>
      <c r="F63" s="121" t="str">
        <f t="shared" si="8"/>
        <v/>
      </c>
      <c r="G63" s="113"/>
      <c r="H63" s="179"/>
      <c r="I63" s="112"/>
      <c r="J63" s="113"/>
      <c r="K63" s="112"/>
      <c r="L63" s="112"/>
      <c r="M63" s="163"/>
      <c r="N63" s="167"/>
      <c r="O63" s="167"/>
      <c r="P63" s="114"/>
      <c r="Q63" s="115"/>
      <c r="R63" s="161"/>
      <c r="S63" s="261"/>
      <c r="T63" s="261"/>
      <c r="U63" s="200"/>
      <c r="V63" s="198"/>
    </row>
    <row r="64" spans="1:22" ht="78" customHeight="1" x14ac:dyDescent="0.15">
      <c r="A64" s="153"/>
      <c r="B64" s="158"/>
      <c r="C64" s="159"/>
      <c r="D64" s="159"/>
      <c r="E64" s="156"/>
      <c r="F64" s="121" t="str">
        <f t="shared" si="8"/>
        <v/>
      </c>
      <c r="G64" s="113"/>
      <c r="H64" s="179"/>
      <c r="I64" s="112"/>
      <c r="J64" s="113"/>
      <c r="K64" s="112"/>
      <c r="L64" s="112"/>
      <c r="M64" s="163"/>
      <c r="N64" s="167"/>
      <c r="O64" s="167"/>
      <c r="P64" s="114"/>
      <c r="Q64" s="115"/>
      <c r="R64" s="161"/>
      <c r="S64" s="261"/>
      <c r="T64" s="261"/>
      <c r="U64" s="200"/>
      <c r="V64" s="198"/>
    </row>
    <row r="65" spans="1:22" ht="78" customHeight="1" x14ac:dyDescent="0.15">
      <c r="A65" s="153"/>
      <c r="B65" s="158"/>
      <c r="C65" s="159"/>
      <c r="D65" s="159"/>
      <c r="E65" s="156"/>
      <c r="F65" s="121" t="str">
        <f t="shared" si="8"/>
        <v/>
      </c>
      <c r="G65" s="113"/>
      <c r="H65" s="179"/>
      <c r="I65" s="112"/>
      <c r="J65" s="113"/>
      <c r="K65" s="112"/>
      <c r="L65" s="112"/>
      <c r="M65" s="163"/>
      <c r="N65" s="167"/>
      <c r="O65" s="167"/>
      <c r="P65" s="114"/>
      <c r="Q65" s="115"/>
      <c r="R65" s="161"/>
      <c r="S65" s="261"/>
      <c r="T65" s="261"/>
      <c r="U65" s="200"/>
      <c r="V65" s="198"/>
    </row>
    <row r="66" spans="1:22" ht="78" customHeight="1" x14ac:dyDescent="0.15">
      <c r="A66" s="153"/>
      <c r="B66" s="158"/>
      <c r="C66" s="159"/>
      <c r="D66" s="159"/>
      <c r="E66" s="156"/>
      <c r="F66" s="121" t="str">
        <f t="shared" ref="F66:F73" si="9">IF(E66="","",DATEDIF(E66,$E$13,"Y"))</f>
        <v/>
      </c>
      <c r="G66" s="113"/>
      <c r="H66" s="179"/>
      <c r="I66" s="112"/>
      <c r="J66" s="113"/>
      <c r="K66" s="112"/>
      <c r="L66" s="112"/>
      <c r="M66" s="163"/>
      <c r="N66" s="167"/>
      <c r="O66" s="167"/>
      <c r="P66" s="114"/>
      <c r="Q66" s="115"/>
      <c r="R66" s="161"/>
      <c r="S66" s="261"/>
      <c r="T66" s="261"/>
      <c r="U66" s="200"/>
      <c r="V66" s="198"/>
    </row>
    <row r="67" spans="1:22" ht="78" customHeight="1" x14ac:dyDescent="0.15">
      <c r="A67" s="153"/>
      <c r="B67" s="158"/>
      <c r="C67" s="159"/>
      <c r="D67" s="159"/>
      <c r="E67" s="156"/>
      <c r="F67" s="121" t="str">
        <f t="shared" si="9"/>
        <v/>
      </c>
      <c r="G67" s="113"/>
      <c r="H67" s="179"/>
      <c r="I67" s="112"/>
      <c r="J67" s="113"/>
      <c r="K67" s="112"/>
      <c r="L67" s="112"/>
      <c r="M67" s="163"/>
      <c r="N67" s="167"/>
      <c r="O67" s="167"/>
      <c r="P67" s="114"/>
      <c r="Q67" s="115"/>
      <c r="R67" s="161"/>
      <c r="S67" s="261"/>
      <c r="T67" s="261"/>
      <c r="U67" s="200"/>
      <c r="V67" s="198"/>
    </row>
    <row r="68" spans="1:22" ht="78" customHeight="1" x14ac:dyDescent="0.15">
      <c r="A68" s="153"/>
      <c r="B68" s="158"/>
      <c r="C68" s="159"/>
      <c r="D68" s="159"/>
      <c r="E68" s="156"/>
      <c r="F68" s="121" t="str">
        <f t="shared" si="9"/>
        <v/>
      </c>
      <c r="G68" s="113"/>
      <c r="H68" s="179"/>
      <c r="I68" s="112"/>
      <c r="J68" s="113"/>
      <c r="K68" s="112"/>
      <c r="L68" s="112"/>
      <c r="M68" s="163"/>
      <c r="N68" s="167"/>
      <c r="O68" s="167"/>
      <c r="P68" s="114"/>
      <c r="Q68" s="115"/>
      <c r="R68" s="161"/>
      <c r="S68" s="261"/>
      <c r="T68" s="261"/>
      <c r="U68" s="200"/>
      <c r="V68" s="198"/>
    </row>
    <row r="69" spans="1:22" ht="78" customHeight="1" x14ac:dyDescent="0.15">
      <c r="A69" s="153"/>
      <c r="B69" s="158"/>
      <c r="C69" s="159"/>
      <c r="D69" s="159"/>
      <c r="E69" s="156"/>
      <c r="F69" s="121" t="str">
        <f t="shared" si="9"/>
        <v/>
      </c>
      <c r="G69" s="113"/>
      <c r="H69" s="179"/>
      <c r="I69" s="112"/>
      <c r="J69" s="113"/>
      <c r="K69" s="112"/>
      <c r="L69" s="112"/>
      <c r="M69" s="163"/>
      <c r="N69" s="167"/>
      <c r="O69" s="167"/>
      <c r="P69" s="114"/>
      <c r="Q69" s="115"/>
      <c r="R69" s="161"/>
      <c r="S69" s="261"/>
      <c r="T69" s="261"/>
      <c r="U69" s="200"/>
      <c r="V69" s="198"/>
    </row>
    <row r="70" spans="1:22" ht="78" customHeight="1" x14ac:dyDescent="0.15">
      <c r="A70" s="153"/>
      <c r="B70" s="158"/>
      <c r="C70" s="159"/>
      <c r="D70" s="159"/>
      <c r="E70" s="156"/>
      <c r="F70" s="121" t="str">
        <f t="shared" si="9"/>
        <v/>
      </c>
      <c r="G70" s="113"/>
      <c r="H70" s="179"/>
      <c r="I70" s="112"/>
      <c r="J70" s="113"/>
      <c r="K70" s="112"/>
      <c r="L70" s="112"/>
      <c r="M70" s="163"/>
      <c r="N70" s="167"/>
      <c r="O70" s="167"/>
      <c r="P70" s="114"/>
      <c r="Q70" s="115"/>
      <c r="R70" s="161"/>
      <c r="S70" s="261"/>
      <c r="T70" s="261"/>
      <c r="U70" s="200"/>
      <c r="V70" s="198"/>
    </row>
    <row r="71" spans="1:22" ht="78" customHeight="1" x14ac:dyDescent="0.15">
      <c r="A71" s="153"/>
      <c r="B71" s="158"/>
      <c r="C71" s="159"/>
      <c r="D71" s="159"/>
      <c r="E71" s="156"/>
      <c r="F71" s="121" t="str">
        <f t="shared" si="9"/>
        <v/>
      </c>
      <c r="G71" s="113"/>
      <c r="H71" s="179"/>
      <c r="I71" s="112"/>
      <c r="J71" s="113"/>
      <c r="K71" s="112"/>
      <c r="L71" s="112"/>
      <c r="M71" s="163"/>
      <c r="N71" s="167"/>
      <c r="O71" s="167"/>
      <c r="P71" s="114"/>
      <c r="Q71" s="115"/>
      <c r="R71" s="161"/>
      <c r="S71" s="261"/>
      <c r="T71" s="261"/>
      <c r="U71" s="200"/>
      <c r="V71" s="198"/>
    </row>
    <row r="72" spans="1:22" ht="78" customHeight="1" x14ac:dyDescent="0.15">
      <c r="A72" s="153"/>
      <c r="B72" s="158"/>
      <c r="C72" s="159"/>
      <c r="D72" s="159"/>
      <c r="E72" s="156"/>
      <c r="F72" s="121" t="str">
        <f t="shared" si="9"/>
        <v/>
      </c>
      <c r="G72" s="113"/>
      <c r="H72" s="179"/>
      <c r="I72" s="112"/>
      <c r="J72" s="113"/>
      <c r="K72" s="112"/>
      <c r="L72" s="112"/>
      <c r="M72" s="163"/>
      <c r="N72" s="167"/>
      <c r="O72" s="167"/>
      <c r="P72" s="114"/>
      <c r="Q72" s="115"/>
      <c r="R72" s="161"/>
      <c r="S72" s="261"/>
      <c r="T72" s="261"/>
      <c r="U72" s="200"/>
      <c r="V72" s="198"/>
    </row>
    <row r="73" spans="1:22" ht="80.25" customHeight="1" x14ac:dyDescent="0.15">
      <c r="A73" s="153"/>
      <c r="B73" s="158"/>
      <c r="C73" s="159"/>
      <c r="D73" s="159"/>
      <c r="E73" s="156"/>
      <c r="F73" s="121" t="str">
        <f t="shared" si="9"/>
        <v/>
      </c>
      <c r="G73" s="113"/>
      <c r="H73" s="179"/>
      <c r="I73" s="112"/>
      <c r="J73" s="113"/>
      <c r="K73" s="112"/>
      <c r="L73" s="112"/>
      <c r="M73" s="163"/>
      <c r="N73" s="167"/>
      <c r="O73" s="167"/>
      <c r="P73" s="114"/>
      <c r="Q73" s="115"/>
      <c r="R73" s="161"/>
      <c r="S73" s="261"/>
      <c r="T73" s="261"/>
      <c r="U73" s="200"/>
      <c r="V73" s="198"/>
    </row>
    <row r="74" spans="1:22" ht="50.1" customHeight="1" x14ac:dyDescent="0.15"/>
    <row r="75" spans="1:22" ht="50.1" customHeight="1" x14ac:dyDescent="0.15"/>
    <row r="76" spans="1:22" ht="50.1" customHeight="1" x14ac:dyDescent="0.15"/>
    <row r="77" spans="1:22" ht="50.1" customHeight="1" x14ac:dyDescent="0.15"/>
    <row r="78" spans="1:22" ht="50.1" customHeight="1" x14ac:dyDescent="0.15"/>
    <row r="79" spans="1:22" ht="50.1" customHeight="1" x14ac:dyDescent="0.15"/>
    <row r="80" spans="1:22" ht="50.1" customHeight="1" x14ac:dyDescent="0.15"/>
    <row r="81" ht="50.1" customHeight="1" x14ac:dyDescent="0.15"/>
    <row r="82" ht="50.1" customHeight="1" x14ac:dyDescent="0.15"/>
    <row r="83" ht="50.1" customHeight="1" x14ac:dyDescent="0.15"/>
    <row r="84" ht="50.1" customHeight="1" x14ac:dyDescent="0.15"/>
    <row r="85" ht="50.1" customHeight="1" x14ac:dyDescent="0.15"/>
    <row r="86" ht="50.1" customHeight="1" x14ac:dyDescent="0.15"/>
    <row r="87" ht="50.1" customHeight="1" x14ac:dyDescent="0.15"/>
    <row r="88" ht="50.1" customHeight="1" x14ac:dyDescent="0.15"/>
    <row r="89" ht="50.1" customHeight="1" x14ac:dyDescent="0.15"/>
    <row r="90" ht="50.1" customHeight="1" x14ac:dyDescent="0.15"/>
    <row r="91" ht="50.1" customHeight="1" x14ac:dyDescent="0.15"/>
    <row r="92" ht="50.1" customHeight="1" x14ac:dyDescent="0.15"/>
    <row r="93" ht="50.1" customHeight="1" x14ac:dyDescent="0.15"/>
    <row r="94" ht="50.1" customHeight="1" x14ac:dyDescent="0.15"/>
    <row r="95" ht="50.1" customHeight="1" x14ac:dyDescent="0.15"/>
    <row r="96" ht="50.1" customHeight="1" x14ac:dyDescent="0.15"/>
    <row r="97" ht="50.1"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row r="104" ht="50.1" customHeight="1" x14ac:dyDescent="0.15"/>
    <row r="105" ht="50.1" customHeight="1" x14ac:dyDescent="0.15"/>
    <row r="106" ht="50.1" customHeight="1" x14ac:dyDescent="0.15"/>
    <row r="107" ht="50.1" customHeight="1" x14ac:dyDescent="0.15"/>
    <row r="108" ht="50.1" customHeight="1" x14ac:dyDescent="0.15"/>
    <row r="109" ht="50.1" customHeight="1" x14ac:dyDescent="0.15"/>
    <row r="110" ht="50.1" customHeight="1" x14ac:dyDescent="0.15"/>
    <row r="111" ht="50.1" customHeight="1" x14ac:dyDescent="0.15"/>
    <row r="112" ht="50.1" customHeight="1" x14ac:dyDescent="0.15"/>
    <row r="113" ht="50.1" customHeight="1" x14ac:dyDescent="0.15"/>
    <row r="114" ht="50.1" customHeight="1" x14ac:dyDescent="0.15"/>
    <row r="115" ht="50.1" customHeight="1" x14ac:dyDescent="0.15"/>
    <row r="116" ht="50.1" customHeight="1" x14ac:dyDescent="0.15"/>
    <row r="117" ht="50.1" customHeight="1" x14ac:dyDescent="0.15"/>
    <row r="118" ht="50.1" customHeight="1" x14ac:dyDescent="0.15"/>
    <row r="119" ht="50.1" customHeight="1" x14ac:dyDescent="0.15"/>
    <row r="120" ht="50.1" customHeight="1" x14ac:dyDescent="0.15"/>
    <row r="121" ht="50.1" customHeight="1" x14ac:dyDescent="0.15"/>
    <row r="122" ht="50.1" customHeight="1" x14ac:dyDescent="0.15"/>
    <row r="123" ht="50.1" customHeight="1" x14ac:dyDescent="0.15"/>
    <row r="124" ht="50.1" customHeight="1" x14ac:dyDescent="0.15"/>
    <row r="125" ht="50.1" customHeight="1" x14ac:dyDescent="0.15"/>
    <row r="126" ht="50.1" customHeight="1" x14ac:dyDescent="0.15"/>
    <row r="127" ht="50.1" customHeight="1" x14ac:dyDescent="0.15"/>
    <row r="128" ht="50.1" customHeight="1" x14ac:dyDescent="0.15"/>
    <row r="129" ht="50.1" customHeight="1" x14ac:dyDescent="0.15"/>
    <row r="130" ht="50.1" customHeight="1" x14ac:dyDescent="0.15"/>
    <row r="131" ht="50.1" customHeight="1" x14ac:dyDescent="0.15"/>
    <row r="132" ht="50.1"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row r="148" ht="50.1" customHeight="1" x14ac:dyDescent="0.15"/>
    <row r="149" ht="50.1" customHeight="1" x14ac:dyDescent="0.15"/>
    <row r="150" ht="50.1" customHeight="1" x14ac:dyDescent="0.15"/>
    <row r="151" ht="50.1" customHeight="1" x14ac:dyDescent="0.15"/>
    <row r="152" ht="50.1" customHeight="1" x14ac:dyDescent="0.15"/>
    <row r="153" ht="50.1" customHeight="1" x14ac:dyDescent="0.15"/>
    <row r="154" ht="50.1" customHeight="1" x14ac:dyDescent="0.15"/>
    <row r="155" ht="50.1" customHeight="1" x14ac:dyDescent="0.15"/>
    <row r="156" ht="50.1" customHeight="1" x14ac:dyDescent="0.15"/>
    <row r="157" ht="50.1" customHeight="1" x14ac:dyDescent="0.15"/>
    <row r="158" ht="50.1" customHeight="1" x14ac:dyDescent="0.15"/>
    <row r="159" ht="50.1" customHeight="1" x14ac:dyDescent="0.15"/>
    <row r="160" ht="50.1" customHeight="1" x14ac:dyDescent="0.15"/>
    <row r="161" ht="50.1" customHeight="1" x14ac:dyDescent="0.15"/>
    <row r="162" ht="50.1" customHeight="1" x14ac:dyDescent="0.15"/>
    <row r="163" ht="50.1" customHeight="1" x14ac:dyDescent="0.15"/>
    <row r="164" ht="50.1" customHeight="1" x14ac:dyDescent="0.15"/>
    <row r="165" ht="50.1" customHeight="1" x14ac:dyDescent="0.15"/>
    <row r="166" ht="50.1" customHeight="1" x14ac:dyDescent="0.15"/>
    <row r="167" ht="50.1" customHeight="1" x14ac:dyDescent="0.15"/>
    <row r="168" ht="50.1" customHeight="1" x14ac:dyDescent="0.15"/>
    <row r="169" ht="50.1" customHeight="1" x14ac:dyDescent="0.15"/>
    <row r="170" ht="50.1" customHeight="1" x14ac:dyDescent="0.15"/>
    <row r="171" ht="50.1" customHeight="1" x14ac:dyDescent="0.15"/>
    <row r="172" ht="50.1" customHeight="1" x14ac:dyDescent="0.15"/>
    <row r="173" ht="50.1" customHeight="1" x14ac:dyDescent="0.15"/>
    <row r="174" ht="50.1" customHeight="1" x14ac:dyDescent="0.15"/>
    <row r="175" ht="50.1" customHeight="1" x14ac:dyDescent="0.15"/>
    <row r="176" ht="50.1" customHeight="1" x14ac:dyDescent="0.15"/>
    <row r="177" ht="50.1" customHeight="1" x14ac:dyDescent="0.15"/>
    <row r="178" ht="50.1" customHeight="1" x14ac:dyDescent="0.15"/>
    <row r="179" ht="50.1" customHeight="1" x14ac:dyDescent="0.15"/>
    <row r="180" ht="50.1" customHeight="1" x14ac:dyDescent="0.15"/>
    <row r="181" ht="50.1" customHeight="1" x14ac:dyDescent="0.15"/>
    <row r="182" ht="50.1" customHeight="1" x14ac:dyDescent="0.15"/>
    <row r="183" ht="50.1" customHeight="1" x14ac:dyDescent="0.15"/>
    <row r="184" ht="50.1" customHeight="1" x14ac:dyDescent="0.15"/>
    <row r="185" ht="50.1" customHeight="1" x14ac:dyDescent="0.15"/>
    <row r="186" ht="50.1" customHeight="1" x14ac:dyDescent="0.15"/>
    <row r="187" ht="50.1" customHeight="1" x14ac:dyDescent="0.15"/>
    <row r="188" ht="50.1" customHeight="1" x14ac:dyDescent="0.15"/>
    <row r="189" ht="50.1" customHeight="1" x14ac:dyDescent="0.15"/>
    <row r="190" ht="50.1" customHeight="1" x14ac:dyDescent="0.15"/>
    <row r="191" ht="50.1" customHeight="1" x14ac:dyDescent="0.15"/>
    <row r="192" ht="50.1" customHeight="1" x14ac:dyDescent="0.15"/>
    <row r="193" ht="50.1" customHeight="1" x14ac:dyDescent="0.15"/>
    <row r="194" ht="50.1" customHeight="1" x14ac:dyDescent="0.15"/>
    <row r="195" ht="50.1" customHeight="1" x14ac:dyDescent="0.15"/>
    <row r="196" ht="50.1" customHeight="1" x14ac:dyDescent="0.15"/>
    <row r="197" ht="50.1" customHeight="1" x14ac:dyDescent="0.15"/>
    <row r="198" ht="50.1" customHeight="1" x14ac:dyDescent="0.15"/>
    <row r="199" ht="50.1" customHeight="1" x14ac:dyDescent="0.15"/>
    <row r="200" ht="50.1" customHeight="1" x14ac:dyDescent="0.15"/>
    <row r="201" ht="50.1" customHeight="1" x14ac:dyDescent="0.15"/>
    <row r="202" ht="50.1" customHeight="1" x14ac:dyDescent="0.15"/>
    <row r="203" ht="50.1" customHeight="1" x14ac:dyDescent="0.15"/>
    <row r="204" ht="50.1" customHeight="1" x14ac:dyDescent="0.15"/>
    <row r="205" ht="50.1" customHeight="1" x14ac:dyDescent="0.15"/>
    <row r="206" ht="50.1" customHeight="1" x14ac:dyDescent="0.15"/>
    <row r="207" ht="50.1" customHeight="1" x14ac:dyDescent="0.15"/>
    <row r="208" ht="50.1" customHeight="1" x14ac:dyDescent="0.15"/>
    <row r="209" ht="50.1" customHeight="1" x14ac:dyDescent="0.15"/>
    <row r="210" ht="50.1" customHeight="1" x14ac:dyDescent="0.15"/>
    <row r="211" ht="50.1" customHeight="1" x14ac:dyDescent="0.15"/>
    <row r="212" ht="50.1" customHeight="1" x14ac:dyDescent="0.15"/>
    <row r="213" ht="50.1" customHeight="1" x14ac:dyDescent="0.15"/>
    <row r="214" ht="50.1" customHeight="1" x14ac:dyDescent="0.15"/>
    <row r="215" ht="50.1" customHeight="1" x14ac:dyDescent="0.15"/>
    <row r="216" ht="50.1" customHeight="1" x14ac:dyDescent="0.15"/>
    <row r="217" ht="50.1" customHeight="1" x14ac:dyDescent="0.15"/>
    <row r="218" ht="50.1" customHeight="1" x14ac:dyDescent="0.15"/>
    <row r="219" ht="50.1" customHeight="1" x14ac:dyDescent="0.15"/>
    <row r="220" ht="50.1" customHeight="1" x14ac:dyDescent="0.15"/>
    <row r="221" ht="50.1" customHeight="1" x14ac:dyDescent="0.15"/>
    <row r="222" ht="50.1" customHeight="1" x14ac:dyDescent="0.15"/>
    <row r="223" ht="50.1" customHeight="1" x14ac:dyDescent="0.15"/>
    <row r="224" ht="50.1" customHeight="1" x14ac:dyDescent="0.15"/>
    <row r="225" ht="50.1" customHeight="1" x14ac:dyDescent="0.15"/>
    <row r="226" ht="50.1" customHeight="1" x14ac:dyDescent="0.15"/>
    <row r="227" ht="50.1" customHeight="1" x14ac:dyDescent="0.15"/>
    <row r="228" ht="50.1" customHeight="1" x14ac:dyDescent="0.15"/>
    <row r="229" ht="50.1" customHeight="1" x14ac:dyDescent="0.15"/>
    <row r="230" ht="50.1" customHeight="1" x14ac:dyDescent="0.15"/>
    <row r="231" ht="50.1" customHeight="1" x14ac:dyDescent="0.15"/>
    <row r="232" ht="50.1" customHeight="1" x14ac:dyDescent="0.15"/>
    <row r="233" ht="50.1" customHeight="1" x14ac:dyDescent="0.15"/>
    <row r="234" ht="50.1" customHeight="1" x14ac:dyDescent="0.15"/>
    <row r="235" ht="50.1" customHeight="1" x14ac:dyDescent="0.15"/>
    <row r="236" ht="50.1" customHeight="1" x14ac:dyDescent="0.15"/>
    <row r="237" ht="50.1" customHeight="1" x14ac:dyDescent="0.15"/>
    <row r="238" ht="50.1" customHeight="1" x14ac:dyDescent="0.15"/>
    <row r="239" ht="50.1" customHeight="1" x14ac:dyDescent="0.15"/>
    <row r="240" ht="50.1" customHeight="1" x14ac:dyDescent="0.15"/>
    <row r="241" ht="50.1" customHeight="1" x14ac:dyDescent="0.15"/>
    <row r="242" ht="50.1" customHeight="1" x14ac:dyDescent="0.15"/>
    <row r="243" ht="50.1" customHeight="1" x14ac:dyDescent="0.15"/>
    <row r="244" ht="50.1" customHeight="1" x14ac:dyDescent="0.15"/>
    <row r="245" ht="50.1" customHeight="1" x14ac:dyDescent="0.15"/>
    <row r="246" ht="50.1" customHeight="1" x14ac:dyDescent="0.15"/>
    <row r="247" ht="50.1" customHeight="1" x14ac:dyDescent="0.15"/>
    <row r="248" ht="50.1" customHeight="1" x14ac:dyDescent="0.15"/>
    <row r="249" ht="50.1" customHeight="1" x14ac:dyDescent="0.15"/>
    <row r="250" ht="50.1" customHeight="1" x14ac:dyDescent="0.15"/>
    <row r="251" ht="50.1" customHeight="1" x14ac:dyDescent="0.15"/>
    <row r="252" ht="50.1" customHeight="1" x14ac:dyDescent="0.15"/>
    <row r="253" ht="50.1" customHeight="1" x14ac:dyDescent="0.15"/>
    <row r="254" ht="50.1" customHeight="1" x14ac:dyDescent="0.15"/>
    <row r="255" ht="50.1" customHeight="1" x14ac:dyDescent="0.15"/>
    <row r="256" ht="50.1" customHeight="1" x14ac:dyDescent="0.15"/>
    <row r="257" ht="50.1" customHeight="1" x14ac:dyDescent="0.15"/>
    <row r="258" ht="50.1" customHeight="1" x14ac:dyDescent="0.15"/>
    <row r="259" ht="50.1" customHeight="1" x14ac:dyDescent="0.15"/>
    <row r="260" ht="50.1" customHeight="1" x14ac:dyDescent="0.15"/>
    <row r="261" ht="50.1" customHeight="1" x14ac:dyDescent="0.15"/>
    <row r="262" ht="50.1" customHeight="1" x14ac:dyDescent="0.15"/>
    <row r="263" ht="50.1" customHeight="1" x14ac:dyDescent="0.15"/>
    <row r="264" ht="50.1" customHeight="1" x14ac:dyDescent="0.15"/>
    <row r="265" ht="50.1" customHeight="1" x14ac:dyDescent="0.15"/>
    <row r="266" ht="50.1" customHeight="1" x14ac:dyDescent="0.15"/>
    <row r="267" ht="50.1" customHeight="1" x14ac:dyDescent="0.15"/>
    <row r="268" ht="50.1" customHeight="1" x14ac:dyDescent="0.15"/>
    <row r="269" ht="50.1" customHeight="1" x14ac:dyDescent="0.15"/>
    <row r="270" ht="50.1" customHeight="1" x14ac:dyDescent="0.15"/>
    <row r="271" ht="50.1" customHeight="1" x14ac:dyDescent="0.15"/>
    <row r="272" ht="50.1" customHeight="1" x14ac:dyDescent="0.15"/>
    <row r="273" ht="50.1" customHeight="1" x14ac:dyDescent="0.15"/>
    <row r="274" ht="50.1" customHeight="1" x14ac:dyDescent="0.15"/>
    <row r="275" ht="50.1" customHeight="1" x14ac:dyDescent="0.15"/>
    <row r="276" ht="50.1" customHeight="1" x14ac:dyDescent="0.15"/>
    <row r="277" ht="50.1" customHeight="1" x14ac:dyDescent="0.15"/>
    <row r="278" ht="50.1" customHeight="1" x14ac:dyDescent="0.15"/>
    <row r="279" ht="50.1" customHeight="1" x14ac:dyDescent="0.15"/>
    <row r="280" ht="50.1" customHeight="1" x14ac:dyDescent="0.15"/>
    <row r="281" ht="50.1" customHeight="1" x14ac:dyDescent="0.15"/>
    <row r="282" ht="50.1" customHeight="1" x14ac:dyDescent="0.15"/>
    <row r="283" ht="50.1" customHeight="1" x14ac:dyDescent="0.15"/>
    <row r="284" ht="50.1" customHeight="1" x14ac:dyDescent="0.15"/>
    <row r="285" ht="50.1" customHeight="1" x14ac:dyDescent="0.15"/>
    <row r="286" ht="50.1" customHeight="1" x14ac:dyDescent="0.15"/>
    <row r="287" ht="50.1" customHeight="1" x14ac:dyDescent="0.15"/>
    <row r="288" ht="50.1" customHeight="1" x14ac:dyDescent="0.15"/>
    <row r="289" ht="50.1" customHeight="1" x14ac:dyDescent="0.15"/>
    <row r="290" ht="50.1" customHeight="1" x14ac:dyDescent="0.15"/>
    <row r="291" ht="50.1" customHeight="1" x14ac:dyDescent="0.15"/>
    <row r="292" ht="50.1" customHeight="1" x14ac:dyDescent="0.15"/>
    <row r="293" ht="50.1" customHeight="1" x14ac:dyDescent="0.15"/>
    <row r="294" ht="50.1" customHeight="1" x14ac:dyDescent="0.15"/>
    <row r="295" ht="50.1" customHeight="1" x14ac:dyDescent="0.15"/>
    <row r="296" ht="50.1" customHeight="1" x14ac:dyDescent="0.15"/>
    <row r="297" ht="50.1" customHeight="1" x14ac:dyDescent="0.15"/>
    <row r="298" ht="50.1" customHeight="1" x14ac:dyDescent="0.15"/>
    <row r="299" ht="50.1" customHeight="1" x14ac:dyDescent="0.15"/>
  </sheetData>
  <mergeCells count="89">
    <mergeCell ref="A3:B3"/>
    <mergeCell ref="D3:H3"/>
    <mergeCell ref="C5:H5"/>
    <mergeCell ref="D4:F4"/>
    <mergeCell ref="A4:B4"/>
    <mergeCell ref="A13:D13"/>
    <mergeCell ref="O4:O6"/>
    <mergeCell ref="N12:Q12"/>
    <mergeCell ref="O10:U10"/>
    <mergeCell ref="N14:O14"/>
    <mergeCell ref="N13:O13"/>
    <mergeCell ref="P13:Q13"/>
    <mergeCell ref="S14:T14"/>
    <mergeCell ref="A5:B6"/>
    <mergeCell ref="C6:E6"/>
    <mergeCell ref="F6:H6"/>
    <mergeCell ref="A7:B7"/>
    <mergeCell ref="D7:H7"/>
    <mergeCell ref="D8:H9"/>
    <mergeCell ref="A8:B9"/>
    <mergeCell ref="C8:C9"/>
    <mergeCell ref="C10:H10"/>
    <mergeCell ref="A10:B10"/>
    <mergeCell ref="C11:H12"/>
    <mergeCell ref="A11:B12"/>
    <mergeCell ref="J12:M12"/>
    <mergeCell ref="S55:T55"/>
    <mergeCell ref="S56:T56"/>
    <mergeCell ref="G13:I13"/>
    <mergeCell ref="J13:K13"/>
    <mergeCell ref="R13:U13"/>
    <mergeCell ref="L13:M13"/>
    <mergeCell ref="S15:T15"/>
    <mergeCell ref="S16:T16"/>
    <mergeCell ref="S17:T17"/>
    <mergeCell ref="S18:T18"/>
    <mergeCell ref="S19:T19"/>
    <mergeCell ref="S20:T20"/>
    <mergeCell ref="S21:T21"/>
    <mergeCell ref="S22:T22"/>
    <mergeCell ref="S23:T23"/>
    <mergeCell ref="S24:T24"/>
    <mergeCell ref="S57:T57"/>
    <mergeCell ref="S58:T58"/>
    <mergeCell ref="S59:T59"/>
    <mergeCell ref="S60:T60"/>
    <mergeCell ref="S61:T61"/>
    <mergeCell ref="S72:T72"/>
    <mergeCell ref="S73:T73"/>
    <mergeCell ref="S62:T62"/>
    <mergeCell ref="S63:T63"/>
    <mergeCell ref="S64:T64"/>
    <mergeCell ref="S65:T65"/>
    <mergeCell ref="S66:T66"/>
    <mergeCell ref="S67:T67"/>
    <mergeCell ref="S68:T68"/>
    <mergeCell ref="S69:T69"/>
    <mergeCell ref="S70:T70"/>
    <mergeCell ref="S71:T71"/>
    <mergeCell ref="S25:T25"/>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S40:T40"/>
    <mergeCell ref="S41:T41"/>
    <mergeCell ref="S42:T42"/>
    <mergeCell ref="S43:T43"/>
    <mergeCell ref="S44:T44"/>
    <mergeCell ref="S45:T45"/>
    <mergeCell ref="S46:T46"/>
    <mergeCell ref="S47:T47"/>
    <mergeCell ref="S48:T48"/>
    <mergeCell ref="S49:T49"/>
    <mergeCell ref="S50:T50"/>
    <mergeCell ref="S51:T51"/>
    <mergeCell ref="S52:T52"/>
    <mergeCell ref="S53:T53"/>
    <mergeCell ref="S54:T54"/>
  </mergeCells>
  <phoneticPr fontId="1"/>
  <conditionalFormatting sqref="G74:H1048576">
    <cfRule type="expression" dxfId="2" priority="63">
      <formula>AND($F74&gt;=35,$F74&lt;=75)</formula>
    </cfRule>
  </conditionalFormatting>
  <conditionalFormatting sqref="L74:L1048576">
    <cfRule type="expression" dxfId="1" priority="61">
      <formula>AND($D74="女",MOD($F74,2)=0,$F74&gt;=20,$F74&lt;=75)</formula>
    </cfRule>
  </conditionalFormatting>
  <conditionalFormatting sqref="M74:M1048576">
    <cfRule type="expression" dxfId="0" priority="60">
      <formula>AND($D74="女",MOD($F74,2)=0,$F74&gt;=40,$F74&lt;=75)</formula>
    </cfRule>
  </conditionalFormatting>
  <dataValidations xWindow="761" yWindow="651" count="10">
    <dataValidation type="list" allowBlank="1" showInputMessage="1" showErrorMessage="1" sqref="D74:D1048576" xr:uid="{00000000-0002-0000-0200-000000000000}">
      <formula1>"1:男,2:女"</formula1>
    </dataValidation>
    <dataValidation type="list" allowBlank="1" showInputMessage="1" showErrorMessage="1" sqref="M15" xr:uid="{00000000-0002-0000-0200-000001000000}">
      <formula1>"２方向（40歳代）,１方向（50歳以上）"</formula1>
    </dataValidation>
    <dataValidation type="list" allowBlank="1" showInputMessage="1" showErrorMessage="1" sqref="I15:I73 L15:L73" xr:uid="{00000000-0002-0000-0200-000002000000}">
      <formula1>"○"</formula1>
    </dataValidation>
    <dataValidation type="list" allowBlank="1" showInputMessage="1" showErrorMessage="1" sqref="D15:D73" xr:uid="{00000000-0002-0000-0200-000003000000}">
      <formula1>"男,女"</formula1>
    </dataValidation>
    <dataValidation type="list" allowBlank="1" showInputMessage="1" showErrorMessage="1" sqref="N15:O73" xr:uid="{00000000-0002-0000-0200-000004000000}">
      <formula1>"頭部MRI,低線量胸部CT,頭部CT,腹部CT,ファットスキャン,上腹部超音波,下腹部超音波,血圧脈波,頸動脈超音波,肺機能検査,腫瘍マーカー男性1項目,腫瘍マーカー男性4項目,腫瘍マーカー女性4項目,HbA1c,肺がん喀痰検査,ピロリ抗体検査,骨粗鬆症検査,NT-proBNP,乳がん検診,子宮頸がん検診"</formula1>
    </dataValidation>
    <dataValidation type="list" allowBlank="1" showInputMessage="1" showErrorMessage="1" promptTitle="注意!!" prompt="※　胃カメラ（経鼻）では鎮静剤の利用は出来ません。_x000a_※当日はお車の運転は出来ません。_x000a_※別途3,143円（税込み）" sqref="K15:K73" xr:uid="{00000000-0002-0000-0200-000005000000}">
      <formula1>"〇"</formula1>
    </dataValidation>
    <dataValidation type="list" allowBlank="1" showInputMessage="1" showErrorMessage="1" sqref="J15:J73" xr:uid="{00000000-0002-0000-0200-000006000000}">
      <formula1>"胃検診なし,バリウム,胃カメラ（経口）,胃カメラ（経鼻）"</formula1>
    </dataValidation>
    <dataValidation type="list" allowBlank="1" showInputMessage="1" showErrorMessage="1" sqref="G15:G73" xr:uid="{00000000-0002-0000-0200-000007000000}">
      <formula1>"けんぽ,定期"</formula1>
    </dataValidation>
    <dataValidation type="list" allowBlank="1" showInputMessage="1" showErrorMessage="1" sqref="M16:M73" xr:uid="{00000000-0002-0000-0200-000008000000}">
      <formula1>"〇"</formula1>
    </dataValidation>
    <dataValidation type="list" allowBlank="1" showInputMessage="1" showErrorMessage="1" prompt="※40・45・50・55・60_x000a_65・70歳の方は協会けんぽ補助対象" sqref="H15:H73" xr:uid="{00000000-0002-0000-0200-000009000000}">
      <formula1>"○"</formula1>
    </dataValidation>
  </dataValidations>
  <printOptions horizontalCentered="1" verticalCentered="1"/>
  <pageMargins left="0" right="0" top="0" bottom="0" header="0" footer="0"/>
  <pageSetup paperSize="8" scale="63" orientation="landscape" horizontalDpi="4294967293" r:id="rId1"/>
  <rowBreaks count="1" manualBreakCount="1">
    <brk id="24"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60"/>
  <sheetViews>
    <sheetView workbookViewId="0">
      <selection activeCell="J56" sqref="J56"/>
    </sheetView>
  </sheetViews>
  <sheetFormatPr defaultRowHeight="13.5" x14ac:dyDescent="0.15"/>
  <cols>
    <col min="1" max="1" width="1.125" customWidth="1"/>
    <col min="2" max="2" width="26.75" customWidth="1"/>
    <col min="3" max="3" width="30.625" customWidth="1"/>
    <col min="4" max="4" width="36.375" customWidth="1"/>
    <col min="5" max="5" width="3.625" customWidth="1"/>
  </cols>
  <sheetData>
    <row r="1" spans="2:5" ht="69.75" customHeight="1" x14ac:dyDescent="0.15">
      <c r="B1" s="322" t="s">
        <v>440</v>
      </c>
      <c r="C1" s="322"/>
      <c r="D1" s="322"/>
      <c r="E1" s="322"/>
    </row>
    <row r="2" spans="2:5" ht="30.75" customHeight="1" x14ac:dyDescent="0.15">
      <c r="B2" s="194" t="s">
        <v>340</v>
      </c>
      <c r="C2" s="323" t="s">
        <v>439</v>
      </c>
      <c r="D2" s="324"/>
      <c r="E2" s="195"/>
    </row>
    <row r="3" spans="2:5" ht="51.75" customHeight="1" x14ac:dyDescent="0.15">
      <c r="B3" s="140">
        <f>'②受診者リスト '!B16</f>
        <v>0</v>
      </c>
      <c r="C3" s="321" t="s">
        <v>441</v>
      </c>
      <c r="D3" s="321"/>
    </row>
    <row r="4" spans="2:5" ht="51.75" customHeight="1" x14ac:dyDescent="0.15">
      <c r="B4" s="140">
        <f>'②受診者リスト '!B17</f>
        <v>0</v>
      </c>
      <c r="C4" s="321" t="s">
        <v>441</v>
      </c>
      <c r="D4" s="321"/>
    </row>
    <row r="5" spans="2:5" ht="51.75" customHeight="1" x14ac:dyDescent="0.15">
      <c r="B5" s="140">
        <f>'②受診者リスト '!B18</f>
        <v>0</v>
      </c>
      <c r="C5" s="321" t="s">
        <v>441</v>
      </c>
      <c r="D5" s="321"/>
    </row>
    <row r="6" spans="2:5" ht="51.75" customHeight="1" x14ac:dyDescent="0.15">
      <c r="B6" s="140">
        <f>'②受診者リスト '!B19</f>
        <v>0</v>
      </c>
      <c r="C6" s="321" t="s">
        <v>441</v>
      </c>
      <c r="D6" s="321"/>
    </row>
    <row r="7" spans="2:5" ht="51.75" customHeight="1" x14ac:dyDescent="0.15">
      <c r="B7" s="140">
        <f>'②受診者リスト '!B20</f>
        <v>0</v>
      </c>
      <c r="C7" s="321" t="s">
        <v>441</v>
      </c>
      <c r="D7" s="321"/>
    </row>
    <row r="8" spans="2:5" ht="51.75" customHeight="1" x14ac:dyDescent="0.15">
      <c r="B8" s="140">
        <f>'②受診者リスト '!B21</f>
        <v>0</v>
      </c>
      <c r="C8" s="321" t="s">
        <v>441</v>
      </c>
      <c r="D8" s="321"/>
    </row>
    <row r="9" spans="2:5" ht="51.75" customHeight="1" x14ac:dyDescent="0.15">
      <c r="B9" s="140">
        <f>'②受診者リスト '!B22</f>
        <v>0</v>
      </c>
      <c r="C9" s="321" t="s">
        <v>441</v>
      </c>
      <c r="D9" s="321"/>
    </row>
    <row r="10" spans="2:5" ht="51.75" customHeight="1" x14ac:dyDescent="0.15">
      <c r="B10" s="140">
        <f>'②受診者リスト '!B23</f>
        <v>0</v>
      </c>
      <c r="C10" s="321" t="s">
        <v>441</v>
      </c>
      <c r="D10" s="321"/>
    </row>
    <row r="11" spans="2:5" ht="51.75" customHeight="1" x14ac:dyDescent="0.15">
      <c r="B11" s="140">
        <f>'②受診者リスト '!B24</f>
        <v>0</v>
      </c>
      <c r="C11" s="321" t="s">
        <v>441</v>
      </c>
      <c r="D11" s="321"/>
    </row>
    <row r="12" spans="2:5" ht="51.75" customHeight="1" x14ac:dyDescent="0.15">
      <c r="B12" s="140">
        <f>'②受診者リスト '!B25</f>
        <v>0</v>
      </c>
      <c r="C12" s="321" t="s">
        <v>441</v>
      </c>
      <c r="D12" s="321"/>
    </row>
    <row r="13" spans="2:5" ht="51.75" customHeight="1" x14ac:dyDescent="0.15">
      <c r="B13" s="140">
        <f>'②受診者リスト '!B26</f>
        <v>0</v>
      </c>
      <c r="C13" s="321" t="s">
        <v>441</v>
      </c>
      <c r="D13" s="321"/>
    </row>
    <row r="14" spans="2:5" ht="51.75" customHeight="1" x14ac:dyDescent="0.15">
      <c r="B14" s="140">
        <f>'②受診者リスト '!B27</f>
        <v>0</v>
      </c>
      <c r="C14" s="321" t="s">
        <v>441</v>
      </c>
      <c r="D14" s="321"/>
    </row>
    <row r="15" spans="2:5" ht="51.75" customHeight="1" x14ac:dyDescent="0.15">
      <c r="B15" s="140">
        <f>'②受診者リスト '!B28</f>
        <v>0</v>
      </c>
      <c r="C15" s="321" t="s">
        <v>441</v>
      </c>
      <c r="D15" s="321"/>
    </row>
    <row r="16" spans="2:5" ht="51.75" customHeight="1" x14ac:dyDescent="0.15">
      <c r="B16" s="140">
        <f>'②受診者リスト '!B29</f>
        <v>0</v>
      </c>
      <c r="C16" s="321" t="s">
        <v>441</v>
      </c>
      <c r="D16" s="321"/>
    </row>
    <row r="17" spans="2:4" ht="51.75" customHeight="1" x14ac:dyDescent="0.15">
      <c r="B17" s="140">
        <f>'②受診者リスト '!B30</f>
        <v>0</v>
      </c>
      <c r="C17" s="321" t="s">
        <v>441</v>
      </c>
      <c r="D17" s="321"/>
    </row>
    <row r="18" spans="2:4" ht="51.75" customHeight="1" x14ac:dyDescent="0.15">
      <c r="B18" s="140">
        <f>'②受診者リスト '!B31</f>
        <v>0</v>
      </c>
      <c r="C18" s="321" t="s">
        <v>441</v>
      </c>
      <c r="D18" s="321"/>
    </row>
    <row r="19" spans="2:4" ht="51.75" customHeight="1" x14ac:dyDescent="0.15">
      <c r="B19" s="140">
        <f>'②受診者リスト '!B32</f>
        <v>0</v>
      </c>
      <c r="C19" s="321" t="s">
        <v>441</v>
      </c>
      <c r="D19" s="321"/>
    </row>
    <row r="20" spans="2:4" ht="51.75" customHeight="1" x14ac:dyDescent="0.15">
      <c r="B20" s="140">
        <f>'②受診者リスト '!B33</f>
        <v>0</v>
      </c>
      <c r="C20" s="321" t="s">
        <v>441</v>
      </c>
      <c r="D20" s="321"/>
    </row>
    <row r="21" spans="2:4" ht="51.75" customHeight="1" x14ac:dyDescent="0.15">
      <c r="B21" s="140">
        <f>'②受診者リスト '!B34</f>
        <v>0</v>
      </c>
      <c r="C21" s="321" t="s">
        <v>441</v>
      </c>
      <c r="D21" s="321"/>
    </row>
    <row r="22" spans="2:4" ht="51.75" customHeight="1" x14ac:dyDescent="0.15">
      <c r="B22" s="140">
        <f>'②受診者リスト '!B35</f>
        <v>0</v>
      </c>
      <c r="C22" s="321" t="s">
        <v>441</v>
      </c>
      <c r="D22" s="321"/>
    </row>
    <row r="23" spans="2:4" ht="51.75" customHeight="1" x14ac:dyDescent="0.15">
      <c r="B23" s="140">
        <f>'②受診者リスト '!B36</f>
        <v>0</v>
      </c>
      <c r="C23" s="321" t="s">
        <v>441</v>
      </c>
      <c r="D23" s="321"/>
    </row>
    <row r="24" spans="2:4" ht="51.75" customHeight="1" x14ac:dyDescent="0.15">
      <c r="B24" s="140">
        <f>'②受診者リスト '!B37</f>
        <v>0</v>
      </c>
      <c r="C24" s="321" t="s">
        <v>441</v>
      </c>
      <c r="D24" s="321"/>
    </row>
    <row r="25" spans="2:4" ht="51.75" customHeight="1" x14ac:dyDescent="0.15">
      <c r="B25" s="140">
        <f>'②受診者リスト '!B38</f>
        <v>0</v>
      </c>
      <c r="C25" s="321" t="s">
        <v>441</v>
      </c>
      <c r="D25" s="321"/>
    </row>
    <row r="26" spans="2:4" ht="51.75" customHeight="1" x14ac:dyDescent="0.15">
      <c r="B26" s="140">
        <f>'②受診者リスト '!B39</f>
        <v>0</v>
      </c>
      <c r="C26" s="321" t="s">
        <v>441</v>
      </c>
      <c r="D26" s="321"/>
    </row>
    <row r="27" spans="2:4" ht="51.75" customHeight="1" x14ac:dyDescent="0.15">
      <c r="B27" s="140">
        <f>'②受診者リスト '!B40</f>
        <v>0</v>
      </c>
      <c r="C27" s="321" t="s">
        <v>441</v>
      </c>
      <c r="D27" s="321"/>
    </row>
    <row r="28" spans="2:4" ht="51.75" customHeight="1" x14ac:dyDescent="0.15">
      <c r="B28" s="140">
        <f>'②受診者リスト '!B41</f>
        <v>0</v>
      </c>
      <c r="C28" s="321" t="s">
        <v>441</v>
      </c>
      <c r="D28" s="321"/>
    </row>
    <row r="29" spans="2:4" ht="51.75" customHeight="1" x14ac:dyDescent="0.15">
      <c r="B29" s="140">
        <f>'②受診者リスト '!B42</f>
        <v>0</v>
      </c>
      <c r="C29" s="321" t="s">
        <v>441</v>
      </c>
      <c r="D29" s="321"/>
    </row>
    <row r="30" spans="2:4" ht="51.75" customHeight="1" x14ac:dyDescent="0.15">
      <c r="B30" s="140">
        <f>'②受診者リスト '!B43</f>
        <v>0</v>
      </c>
      <c r="C30" s="321" t="s">
        <v>441</v>
      </c>
      <c r="D30" s="321"/>
    </row>
    <row r="31" spans="2:4" ht="51.75" customHeight="1" x14ac:dyDescent="0.15">
      <c r="B31" s="140">
        <f>'②受診者リスト '!B44</f>
        <v>0</v>
      </c>
      <c r="C31" s="321" t="s">
        <v>441</v>
      </c>
      <c r="D31" s="321"/>
    </row>
    <row r="32" spans="2:4" ht="51.75" customHeight="1" x14ac:dyDescent="0.15">
      <c r="B32" s="140">
        <f>'②受診者リスト '!B45</f>
        <v>0</v>
      </c>
      <c r="C32" s="321" t="s">
        <v>441</v>
      </c>
      <c r="D32" s="321"/>
    </row>
    <row r="33" spans="2:4" ht="51.75" customHeight="1" x14ac:dyDescent="0.15">
      <c r="B33" s="140">
        <f>'②受診者リスト '!B46</f>
        <v>0</v>
      </c>
      <c r="C33" s="321" t="s">
        <v>441</v>
      </c>
      <c r="D33" s="321"/>
    </row>
    <row r="34" spans="2:4" ht="51.75" customHeight="1" x14ac:dyDescent="0.15">
      <c r="B34" s="140">
        <f>'②受診者リスト '!B47</f>
        <v>0</v>
      </c>
      <c r="C34" s="321" t="s">
        <v>441</v>
      </c>
      <c r="D34" s="321"/>
    </row>
    <row r="35" spans="2:4" ht="51.75" customHeight="1" x14ac:dyDescent="0.15">
      <c r="B35" s="140">
        <f>'②受診者リスト '!B48</f>
        <v>0</v>
      </c>
      <c r="C35" s="321" t="s">
        <v>441</v>
      </c>
      <c r="D35" s="321"/>
    </row>
    <row r="36" spans="2:4" ht="51.75" customHeight="1" x14ac:dyDescent="0.15">
      <c r="B36" s="140">
        <f>'②受診者リスト '!B49</f>
        <v>0</v>
      </c>
      <c r="C36" s="321" t="s">
        <v>441</v>
      </c>
      <c r="D36" s="321"/>
    </row>
    <row r="37" spans="2:4" ht="51.75" customHeight="1" x14ac:dyDescent="0.15">
      <c r="B37" s="140">
        <f>'②受診者リスト '!B50</f>
        <v>0</v>
      </c>
      <c r="C37" s="321" t="s">
        <v>441</v>
      </c>
      <c r="D37" s="321"/>
    </row>
    <row r="38" spans="2:4" ht="51.75" customHeight="1" x14ac:dyDescent="0.15">
      <c r="B38" s="140">
        <f>'②受診者リスト '!B51</f>
        <v>0</v>
      </c>
      <c r="C38" s="321" t="s">
        <v>441</v>
      </c>
      <c r="D38" s="321"/>
    </row>
    <row r="39" spans="2:4" ht="51.75" customHeight="1" x14ac:dyDescent="0.15">
      <c r="B39" s="140">
        <f>'②受診者リスト '!B52</f>
        <v>0</v>
      </c>
      <c r="C39" s="321" t="s">
        <v>441</v>
      </c>
      <c r="D39" s="321"/>
    </row>
    <row r="40" spans="2:4" ht="51.75" customHeight="1" x14ac:dyDescent="0.15">
      <c r="B40" s="140">
        <f>'②受診者リスト '!B53</f>
        <v>0</v>
      </c>
      <c r="C40" s="321" t="s">
        <v>441</v>
      </c>
      <c r="D40" s="321"/>
    </row>
    <row r="41" spans="2:4" ht="51.75" customHeight="1" x14ac:dyDescent="0.15">
      <c r="B41" s="140">
        <f>'②受診者リスト '!B54</f>
        <v>0</v>
      </c>
      <c r="C41" s="321" t="s">
        <v>441</v>
      </c>
      <c r="D41" s="321"/>
    </row>
    <row r="42" spans="2:4" ht="51.75" customHeight="1" x14ac:dyDescent="0.15">
      <c r="B42" s="140">
        <f>'②受診者リスト '!B55</f>
        <v>0</v>
      </c>
      <c r="C42" s="321" t="s">
        <v>441</v>
      </c>
      <c r="D42" s="321"/>
    </row>
    <row r="43" spans="2:4" ht="51.75" customHeight="1" x14ac:dyDescent="0.15">
      <c r="B43" s="140">
        <f>'②受診者リスト '!B56</f>
        <v>0</v>
      </c>
      <c r="C43" s="321" t="s">
        <v>441</v>
      </c>
      <c r="D43" s="321"/>
    </row>
    <row r="44" spans="2:4" ht="51.75" customHeight="1" x14ac:dyDescent="0.15">
      <c r="B44" s="140">
        <f>'②受診者リスト '!B57</f>
        <v>0</v>
      </c>
      <c r="C44" s="321" t="s">
        <v>441</v>
      </c>
      <c r="D44" s="321"/>
    </row>
    <row r="45" spans="2:4" ht="51.75" customHeight="1" x14ac:dyDescent="0.15">
      <c r="B45" s="140">
        <f>'②受診者リスト '!B58</f>
        <v>0</v>
      </c>
      <c r="C45" s="321" t="s">
        <v>441</v>
      </c>
      <c r="D45" s="321"/>
    </row>
    <row r="46" spans="2:4" ht="51.75" customHeight="1" x14ac:dyDescent="0.15">
      <c r="B46" s="140">
        <f>'②受診者リスト '!B59</f>
        <v>0</v>
      </c>
      <c r="C46" s="321" t="s">
        <v>441</v>
      </c>
      <c r="D46" s="321"/>
    </row>
    <row r="47" spans="2:4" ht="51.75" customHeight="1" x14ac:dyDescent="0.15">
      <c r="B47" s="140">
        <f>'②受診者リスト '!B60</f>
        <v>0</v>
      </c>
      <c r="C47" s="321" t="s">
        <v>441</v>
      </c>
      <c r="D47" s="321"/>
    </row>
    <row r="48" spans="2:4" ht="51.75" customHeight="1" x14ac:dyDescent="0.15">
      <c r="B48" s="140">
        <f>'②受診者リスト '!B61</f>
        <v>0</v>
      </c>
      <c r="C48" s="321" t="s">
        <v>441</v>
      </c>
      <c r="D48" s="321"/>
    </row>
    <row r="49" spans="2:4" ht="51.75" customHeight="1" x14ac:dyDescent="0.15">
      <c r="B49" s="140">
        <f>'②受診者リスト '!B62</f>
        <v>0</v>
      </c>
      <c r="C49" s="321" t="s">
        <v>441</v>
      </c>
      <c r="D49" s="321"/>
    </row>
    <row r="50" spans="2:4" ht="51.75" customHeight="1" x14ac:dyDescent="0.15">
      <c r="B50" s="140">
        <f>'②受診者リスト '!B63</f>
        <v>0</v>
      </c>
      <c r="C50" s="321" t="s">
        <v>441</v>
      </c>
      <c r="D50" s="321"/>
    </row>
    <row r="51" spans="2:4" ht="51.75" customHeight="1" x14ac:dyDescent="0.15">
      <c r="B51" s="140">
        <f>'②受診者リスト '!B64</f>
        <v>0</v>
      </c>
      <c r="C51" s="321" t="s">
        <v>441</v>
      </c>
      <c r="D51" s="321"/>
    </row>
    <row r="52" spans="2:4" ht="51.75" customHeight="1" x14ac:dyDescent="0.15">
      <c r="B52" s="140">
        <f>'②受診者リスト '!B65</f>
        <v>0</v>
      </c>
      <c r="C52" s="321" t="s">
        <v>441</v>
      </c>
      <c r="D52" s="321"/>
    </row>
    <row r="53" spans="2:4" ht="51.75" customHeight="1" x14ac:dyDescent="0.15">
      <c r="B53" s="140">
        <f>'②受診者リスト '!B66</f>
        <v>0</v>
      </c>
      <c r="C53" s="321" t="s">
        <v>441</v>
      </c>
      <c r="D53" s="321"/>
    </row>
    <row r="54" spans="2:4" ht="51.75" customHeight="1" x14ac:dyDescent="0.15">
      <c r="B54" s="140">
        <f>'②受診者リスト '!B67</f>
        <v>0</v>
      </c>
      <c r="C54" s="321" t="s">
        <v>441</v>
      </c>
      <c r="D54" s="321"/>
    </row>
    <row r="55" spans="2:4" ht="51.75" customHeight="1" x14ac:dyDescent="0.15">
      <c r="B55" s="140">
        <f>'②受診者リスト '!B68</f>
        <v>0</v>
      </c>
      <c r="C55" s="321" t="s">
        <v>441</v>
      </c>
      <c r="D55" s="321"/>
    </row>
    <row r="56" spans="2:4" ht="51.75" customHeight="1" x14ac:dyDescent="0.15">
      <c r="B56" s="140">
        <f>'②受診者リスト '!B69</f>
        <v>0</v>
      </c>
      <c r="C56" s="321" t="s">
        <v>441</v>
      </c>
      <c r="D56" s="321"/>
    </row>
    <row r="57" spans="2:4" ht="51.75" customHeight="1" x14ac:dyDescent="0.15">
      <c r="B57" s="140">
        <f>'②受診者リスト '!B70</f>
        <v>0</v>
      </c>
      <c r="C57" s="321" t="s">
        <v>441</v>
      </c>
      <c r="D57" s="321"/>
    </row>
    <row r="58" spans="2:4" ht="51.75" customHeight="1" x14ac:dyDescent="0.15">
      <c r="B58" s="140">
        <f>'②受診者リスト '!B71</f>
        <v>0</v>
      </c>
      <c r="C58" s="321" t="s">
        <v>441</v>
      </c>
      <c r="D58" s="321"/>
    </row>
    <row r="59" spans="2:4" ht="51.75" customHeight="1" x14ac:dyDescent="0.15">
      <c r="B59" s="140">
        <f>'②受診者リスト '!B72</f>
        <v>0</v>
      </c>
      <c r="C59" s="321" t="s">
        <v>441</v>
      </c>
      <c r="D59" s="321"/>
    </row>
    <row r="60" spans="2:4" ht="51.75" customHeight="1" x14ac:dyDescent="0.15">
      <c r="B60" s="140">
        <f>'②受診者リスト '!B73</f>
        <v>0</v>
      </c>
      <c r="C60" s="321" t="s">
        <v>441</v>
      </c>
      <c r="D60" s="321"/>
    </row>
  </sheetData>
  <mergeCells count="60">
    <mergeCell ref="C12:D12"/>
    <mergeCell ref="B1:E1"/>
    <mergeCell ref="C2:D2"/>
    <mergeCell ref="C3:D3"/>
    <mergeCell ref="C4:D4"/>
    <mergeCell ref="C5:D5"/>
    <mergeCell ref="C6:D6"/>
    <mergeCell ref="C7:D7"/>
    <mergeCell ref="C8:D8"/>
    <mergeCell ref="C9:D9"/>
    <mergeCell ref="C10:D10"/>
    <mergeCell ref="C11:D11"/>
    <mergeCell ref="C24:D24"/>
    <mergeCell ref="C13:D13"/>
    <mergeCell ref="C14:D14"/>
    <mergeCell ref="C15:D15"/>
    <mergeCell ref="C16:D16"/>
    <mergeCell ref="C17:D17"/>
    <mergeCell ref="C18:D18"/>
    <mergeCell ref="C19:D19"/>
    <mergeCell ref="C20:D20"/>
    <mergeCell ref="C21:D21"/>
    <mergeCell ref="C22:D22"/>
    <mergeCell ref="C23:D23"/>
    <mergeCell ref="C36:D36"/>
    <mergeCell ref="C25:D25"/>
    <mergeCell ref="C26:D26"/>
    <mergeCell ref="C27:D27"/>
    <mergeCell ref="C28:D28"/>
    <mergeCell ref="C29:D29"/>
    <mergeCell ref="C30:D30"/>
    <mergeCell ref="C31:D31"/>
    <mergeCell ref="C32:D32"/>
    <mergeCell ref="C33:D33"/>
    <mergeCell ref="C34:D34"/>
    <mergeCell ref="C35:D35"/>
    <mergeCell ref="C48:D48"/>
    <mergeCell ref="C37:D37"/>
    <mergeCell ref="C38:D38"/>
    <mergeCell ref="C39:D39"/>
    <mergeCell ref="C40:D40"/>
    <mergeCell ref="C41:D41"/>
    <mergeCell ref="C42:D42"/>
    <mergeCell ref="C43:D43"/>
    <mergeCell ref="C44:D44"/>
    <mergeCell ref="C45:D45"/>
    <mergeCell ref="C46:D46"/>
    <mergeCell ref="C47:D47"/>
    <mergeCell ref="C60:D60"/>
    <mergeCell ref="C49:D49"/>
    <mergeCell ref="C50:D50"/>
    <mergeCell ref="C51:D51"/>
    <mergeCell ref="C52:D52"/>
    <mergeCell ref="C53:D53"/>
    <mergeCell ref="C54:D54"/>
    <mergeCell ref="C55:D55"/>
    <mergeCell ref="C56:D56"/>
    <mergeCell ref="C57:D57"/>
    <mergeCell ref="C58:D58"/>
    <mergeCell ref="C59:D59"/>
  </mergeCells>
  <phoneticPr fontId="1"/>
  <printOptions horizontalCentered="1"/>
  <pageMargins left="0.35433070866141736" right="0.23622047244094491" top="0.74803149606299213" bottom="0.74803149606299213"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topLeftCell="B1" zoomScaleNormal="100" workbookViewId="0">
      <selection activeCell="F11" sqref="F11"/>
    </sheetView>
  </sheetViews>
  <sheetFormatPr defaultColWidth="9" defaultRowHeight="13.5" x14ac:dyDescent="0.15"/>
  <cols>
    <col min="1" max="1" width="0.625" style="31" hidden="1" customWidth="1"/>
    <col min="2" max="2" width="13.75" style="31" customWidth="1"/>
    <col min="3" max="3" width="18.875" style="31" customWidth="1"/>
    <col min="4" max="4" width="15.125" style="31" customWidth="1"/>
    <col min="5" max="5" width="15.75" style="31" customWidth="1"/>
    <col min="6" max="6" width="28.25" style="31" customWidth="1"/>
    <col min="7" max="7" width="15.625" style="31" customWidth="1"/>
    <col min="8" max="8" width="12" style="33" customWidth="1"/>
    <col min="9" max="9" width="7.25" style="31" customWidth="1"/>
    <col min="10" max="16384" width="9" style="31"/>
  </cols>
  <sheetData>
    <row r="1" spans="2:10" ht="36" customHeight="1" x14ac:dyDescent="0.15">
      <c r="B1" s="326" t="s">
        <v>185</v>
      </c>
      <c r="C1" s="326"/>
      <c r="D1" s="326"/>
      <c r="E1" s="326"/>
      <c r="F1" s="326"/>
      <c r="G1" s="326"/>
      <c r="H1" s="146" t="s">
        <v>207</v>
      </c>
    </row>
    <row r="2" spans="2:10" ht="15" customHeight="1" x14ac:dyDescent="0.15">
      <c r="B2" s="32"/>
    </row>
    <row r="3" spans="2:10" ht="17.25" customHeight="1" x14ac:dyDescent="0.15">
      <c r="B3" s="34" t="s">
        <v>186</v>
      </c>
    </row>
    <row r="4" spans="2:10" ht="6.75" customHeight="1" x14ac:dyDescent="0.15"/>
    <row r="5" spans="2:10" ht="18" customHeight="1" x14ac:dyDescent="0.15">
      <c r="B5" s="329" t="s">
        <v>301</v>
      </c>
      <c r="C5" s="329"/>
      <c r="D5" s="330" t="s">
        <v>432</v>
      </c>
      <c r="E5" s="331"/>
      <c r="F5" s="332"/>
      <c r="G5" s="188" t="s">
        <v>431</v>
      </c>
      <c r="H5" s="190" t="s">
        <v>428</v>
      </c>
    </row>
    <row r="6" spans="2:10" ht="26.25" customHeight="1" x14ac:dyDescent="0.15">
      <c r="B6" s="327" t="s">
        <v>188</v>
      </c>
      <c r="C6" s="327"/>
      <c r="D6" s="333" t="s">
        <v>444</v>
      </c>
      <c r="E6" s="334"/>
      <c r="F6" s="335"/>
      <c r="G6" s="191" t="s">
        <v>189</v>
      </c>
      <c r="H6" s="192">
        <v>67100</v>
      </c>
      <c r="J6" s="50"/>
    </row>
    <row r="7" spans="2:10" ht="26.25" customHeight="1" x14ac:dyDescent="0.15">
      <c r="B7" s="327"/>
      <c r="C7" s="327"/>
      <c r="D7" s="336"/>
      <c r="E7" s="337"/>
      <c r="F7" s="338"/>
      <c r="G7" s="148" t="s">
        <v>190</v>
      </c>
      <c r="H7" s="189">
        <v>69300</v>
      </c>
      <c r="J7" s="50"/>
    </row>
    <row r="8" spans="2:10" ht="26.25" customHeight="1" x14ac:dyDescent="0.15">
      <c r="B8" s="328" t="s">
        <v>191</v>
      </c>
      <c r="C8" s="328"/>
      <c r="D8" s="333" t="s">
        <v>447</v>
      </c>
      <c r="E8" s="334"/>
      <c r="F8" s="335"/>
      <c r="G8" s="191" t="s">
        <v>189</v>
      </c>
      <c r="H8" s="192">
        <v>40000</v>
      </c>
      <c r="J8" s="50"/>
    </row>
    <row r="9" spans="2:10" ht="26.25" customHeight="1" x14ac:dyDescent="0.15">
      <c r="B9" s="328"/>
      <c r="C9" s="328"/>
      <c r="D9" s="336"/>
      <c r="E9" s="337"/>
      <c r="F9" s="338"/>
      <c r="G9" s="148" t="s">
        <v>190</v>
      </c>
      <c r="H9" s="189">
        <v>42200</v>
      </c>
      <c r="J9" s="50"/>
    </row>
    <row r="10" spans="2:10" ht="22.5" customHeight="1" x14ac:dyDescent="0.15">
      <c r="B10" s="325" t="s">
        <v>433</v>
      </c>
      <c r="C10" s="325"/>
      <c r="D10" s="325"/>
      <c r="E10" s="325"/>
      <c r="F10" s="325"/>
      <c r="H10" s="42"/>
    </row>
    <row r="11" spans="2:10" ht="18.75" customHeight="1" x14ac:dyDescent="0.15">
      <c r="B11" s="34" t="s">
        <v>349</v>
      </c>
    </row>
    <row r="12" spans="2:10" ht="26.25" customHeight="1" x14ac:dyDescent="0.15">
      <c r="B12" s="330" t="s">
        <v>149</v>
      </c>
      <c r="C12" s="332"/>
      <c r="D12" s="330" t="s">
        <v>150</v>
      </c>
      <c r="E12" s="331"/>
      <c r="F12" s="331"/>
      <c r="G12" s="332"/>
      <c r="H12" s="35" t="s">
        <v>151</v>
      </c>
    </row>
    <row r="13" spans="2:10" ht="56.25" customHeight="1" x14ac:dyDescent="0.15">
      <c r="B13" s="341" t="s">
        <v>152</v>
      </c>
      <c r="C13" s="342"/>
      <c r="D13" s="343" t="s">
        <v>372</v>
      </c>
      <c r="E13" s="344"/>
      <c r="F13" s="344"/>
      <c r="G13" s="345"/>
      <c r="H13" s="36">
        <v>16000</v>
      </c>
    </row>
    <row r="14" spans="2:10" ht="49.5" customHeight="1" x14ac:dyDescent="0.15">
      <c r="B14" s="362" t="s">
        <v>153</v>
      </c>
      <c r="C14" s="52" t="s">
        <v>196</v>
      </c>
      <c r="D14" s="348" t="s">
        <v>192</v>
      </c>
      <c r="E14" s="349"/>
      <c r="F14" s="349"/>
      <c r="G14" s="350"/>
      <c r="H14" s="44">
        <v>11300</v>
      </c>
    </row>
    <row r="15" spans="2:10" ht="49.5" customHeight="1" x14ac:dyDescent="0.15">
      <c r="B15" s="363"/>
      <c r="C15" s="119" t="s">
        <v>193</v>
      </c>
      <c r="D15" s="348" t="s">
        <v>373</v>
      </c>
      <c r="E15" s="367"/>
      <c r="F15" s="367"/>
      <c r="G15" s="368"/>
      <c r="H15" s="44">
        <v>11300</v>
      </c>
    </row>
    <row r="16" spans="2:10" ht="49.5" customHeight="1" x14ac:dyDescent="0.15">
      <c r="B16" s="363"/>
      <c r="C16" s="119" t="s">
        <v>194</v>
      </c>
      <c r="D16" s="348" t="s">
        <v>434</v>
      </c>
      <c r="E16" s="349"/>
      <c r="F16" s="349"/>
      <c r="G16" s="350"/>
      <c r="H16" s="44">
        <v>11300</v>
      </c>
    </row>
    <row r="17" spans="2:12" ht="49.5" customHeight="1" x14ac:dyDescent="0.15">
      <c r="B17" s="364"/>
      <c r="C17" s="51" t="s">
        <v>195</v>
      </c>
      <c r="D17" s="348" t="s">
        <v>435</v>
      </c>
      <c r="E17" s="349"/>
      <c r="F17" s="349"/>
      <c r="G17" s="350"/>
      <c r="H17" s="44">
        <v>3300</v>
      </c>
    </row>
    <row r="18" spans="2:12" ht="49.5" customHeight="1" x14ac:dyDescent="0.15">
      <c r="B18" s="148" t="s">
        <v>395</v>
      </c>
      <c r="C18" s="149" t="s">
        <v>396</v>
      </c>
      <c r="D18" s="343" t="s">
        <v>397</v>
      </c>
      <c r="E18" s="344"/>
      <c r="F18" s="344"/>
      <c r="G18" s="345"/>
      <c r="H18" s="38">
        <v>5900</v>
      </c>
    </row>
    <row r="19" spans="2:12" ht="48" customHeight="1" x14ac:dyDescent="0.15">
      <c r="B19" s="339" t="s">
        <v>154</v>
      </c>
      <c r="C19" s="119" t="s">
        <v>299</v>
      </c>
      <c r="D19" s="360" t="s">
        <v>374</v>
      </c>
      <c r="E19" s="361"/>
      <c r="F19" s="361"/>
      <c r="G19" s="361"/>
      <c r="H19" s="44">
        <v>2200</v>
      </c>
    </row>
    <row r="20" spans="2:12" ht="48" customHeight="1" x14ac:dyDescent="0.15">
      <c r="B20" s="339"/>
      <c r="C20" s="139" t="s">
        <v>298</v>
      </c>
      <c r="D20" s="348" t="s">
        <v>375</v>
      </c>
      <c r="E20" s="367"/>
      <c r="F20" s="367"/>
      <c r="G20" s="368"/>
      <c r="H20" s="44">
        <v>3900</v>
      </c>
    </row>
    <row r="21" spans="2:12" ht="34.5" customHeight="1" x14ac:dyDescent="0.15">
      <c r="B21" s="353" t="s">
        <v>155</v>
      </c>
      <c r="C21" s="335"/>
      <c r="D21" s="354" t="s">
        <v>436</v>
      </c>
      <c r="E21" s="355"/>
      <c r="F21" s="355"/>
      <c r="G21" s="356"/>
      <c r="H21" s="365">
        <v>2100</v>
      </c>
    </row>
    <row r="22" spans="2:12" ht="18.75" customHeight="1" x14ac:dyDescent="0.15">
      <c r="B22" s="336"/>
      <c r="C22" s="338"/>
      <c r="D22" s="357"/>
      <c r="E22" s="358"/>
      <c r="F22" s="358"/>
      <c r="G22" s="359"/>
      <c r="H22" s="365"/>
    </row>
    <row r="23" spans="2:12" ht="38.25" customHeight="1" x14ac:dyDescent="0.15">
      <c r="B23" s="340" t="s">
        <v>202</v>
      </c>
      <c r="C23" s="119" t="s">
        <v>199</v>
      </c>
      <c r="D23" s="348" t="s">
        <v>297</v>
      </c>
      <c r="E23" s="349"/>
      <c r="F23" s="349"/>
      <c r="G23" s="350"/>
      <c r="H23" s="44">
        <v>2200</v>
      </c>
    </row>
    <row r="24" spans="2:12" ht="38.25" customHeight="1" x14ac:dyDescent="0.15">
      <c r="B24" s="339"/>
      <c r="C24" s="119" t="s">
        <v>200</v>
      </c>
      <c r="D24" s="348" t="s">
        <v>398</v>
      </c>
      <c r="E24" s="349"/>
      <c r="F24" s="349"/>
      <c r="G24" s="350"/>
      <c r="H24" s="44">
        <v>5300</v>
      </c>
    </row>
    <row r="25" spans="2:12" ht="38.25" customHeight="1" x14ac:dyDescent="0.15">
      <c r="B25" s="339"/>
      <c r="C25" s="119" t="s">
        <v>201</v>
      </c>
      <c r="D25" s="360" t="s">
        <v>296</v>
      </c>
      <c r="E25" s="361"/>
      <c r="F25" s="361"/>
      <c r="G25" s="361"/>
      <c r="H25" s="44">
        <v>5300</v>
      </c>
    </row>
    <row r="26" spans="2:12" s="143" customFormat="1" ht="44.25" customHeight="1" x14ac:dyDescent="0.15">
      <c r="B26" s="341" t="s">
        <v>203</v>
      </c>
      <c r="C26" s="342"/>
      <c r="D26" s="346" t="s">
        <v>390</v>
      </c>
      <c r="E26" s="347"/>
      <c r="F26" s="347"/>
      <c r="G26" s="347"/>
      <c r="H26" s="38">
        <v>900</v>
      </c>
    </row>
    <row r="27" spans="2:12" s="141" customFormat="1" ht="54.75" customHeight="1" x14ac:dyDescent="0.15">
      <c r="B27" s="351" t="s">
        <v>156</v>
      </c>
      <c r="C27" s="352"/>
      <c r="D27" s="360" t="s">
        <v>393</v>
      </c>
      <c r="E27" s="361"/>
      <c r="F27" s="361"/>
      <c r="G27" s="361"/>
      <c r="H27" s="44">
        <v>2200</v>
      </c>
      <c r="L27" s="142"/>
    </row>
    <row r="28" spans="2:12" s="143" customFormat="1" ht="44.25" customHeight="1" x14ac:dyDescent="0.15">
      <c r="B28" s="328" t="s">
        <v>205</v>
      </c>
      <c r="C28" s="328"/>
      <c r="D28" s="346" t="s">
        <v>381</v>
      </c>
      <c r="E28" s="347"/>
      <c r="F28" s="347"/>
      <c r="G28" s="347"/>
      <c r="H28" s="38">
        <v>1500</v>
      </c>
    </row>
    <row r="29" spans="2:12" s="143" customFormat="1" ht="33.75" customHeight="1" x14ac:dyDescent="0.15">
      <c r="B29" s="339" t="s">
        <v>157</v>
      </c>
      <c r="C29" s="340" t="s">
        <v>295</v>
      </c>
      <c r="D29" s="360" t="s">
        <v>437</v>
      </c>
      <c r="E29" s="361"/>
      <c r="F29" s="361"/>
      <c r="G29" s="361"/>
      <c r="H29" s="366">
        <v>6200</v>
      </c>
    </row>
    <row r="30" spans="2:12" s="143" customFormat="1" ht="33.75" customHeight="1" x14ac:dyDescent="0.15">
      <c r="B30" s="339"/>
      <c r="C30" s="339"/>
      <c r="D30" s="361"/>
      <c r="E30" s="361"/>
      <c r="F30" s="361"/>
      <c r="G30" s="361"/>
      <c r="H30" s="366"/>
    </row>
    <row r="31" spans="2:12" s="143" customFormat="1" ht="76.5" customHeight="1" x14ac:dyDescent="0.15">
      <c r="B31" s="339"/>
      <c r="C31" s="150" t="s">
        <v>206</v>
      </c>
      <c r="D31" s="360" t="s">
        <v>376</v>
      </c>
      <c r="E31" s="361"/>
      <c r="F31" s="361"/>
      <c r="G31" s="361"/>
      <c r="H31" s="44">
        <v>4700</v>
      </c>
    </row>
    <row r="32" spans="2:12" ht="17.25" customHeight="1" x14ac:dyDescent="0.15"/>
    <row r="33" spans="13:13" ht="17.25" customHeight="1" x14ac:dyDescent="0.15"/>
    <row r="34" spans="13:13" ht="17.25" customHeight="1" x14ac:dyDescent="0.15"/>
    <row r="35" spans="13:13" ht="17.25" customHeight="1" x14ac:dyDescent="0.15"/>
    <row r="36" spans="13:13" ht="17.25" hidden="1" customHeight="1" x14ac:dyDescent="0.15"/>
    <row r="37" spans="13:13" ht="17.25" customHeight="1" x14ac:dyDescent="0.15"/>
    <row r="38" spans="13:13" ht="17.25" customHeight="1" x14ac:dyDescent="0.15"/>
    <row r="39" spans="13:13" ht="17.25" hidden="1" customHeight="1" x14ac:dyDescent="0.15"/>
    <row r="40" spans="13:13" ht="17.25" customHeight="1" x14ac:dyDescent="0.15"/>
    <row r="41" spans="13:13" ht="18" customHeight="1" x14ac:dyDescent="0.15"/>
    <row r="42" spans="13:13" ht="16.5" customHeight="1" x14ac:dyDescent="0.15"/>
    <row r="43" spans="13:13" ht="16.5" hidden="1" customHeight="1" x14ac:dyDescent="0.15"/>
    <row r="44" spans="13:13" ht="16.5" customHeight="1" x14ac:dyDescent="0.15"/>
    <row r="45" spans="13:13" ht="16.5" customHeight="1" x14ac:dyDescent="0.15">
      <c r="M45" s="40"/>
    </row>
    <row r="46" spans="13:13" ht="12.75" customHeight="1" x14ac:dyDescent="0.15"/>
    <row r="48" spans="13:13" ht="16.5" customHeight="1" x14ac:dyDescent="0.15">
      <c r="M48" s="40"/>
    </row>
    <row r="49" ht="12.75" customHeight="1" x14ac:dyDescent="0.15"/>
    <row r="54" ht="9" customHeight="1" x14ac:dyDescent="0.15"/>
  </sheetData>
  <mergeCells count="39">
    <mergeCell ref="D14:G14"/>
    <mergeCell ref="D15:G15"/>
    <mergeCell ref="D16:G16"/>
    <mergeCell ref="D17:G17"/>
    <mergeCell ref="B19:B20"/>
    <mergeCell ref="D19:G19"/>
    <mergeCell ref="D20:G20"/>
    <mergeCell ref="D18:G18"/>
    <mergeCell ref="H21:H22"/>
    <mergeCell ref="H29:H30"/>
    <mergeCell ref="D27:G27"/>
    <mergeCell ref="B23:B25"/>
    <mergeCell ref="D24:G24"/>
    <mergeCell ref="D25:G25"/>
    <mergeCell ref="D29:G30"/>
    <mergeCell ref="B12:C12"/>
    <mergeCell ref="D12:G12"/>
    <mergeCell ref="B29:B31"/>
    <mergeCell ref="C29:C30"/>
    <mergeCell ref="B13:C13"/>
    <mergeCell ref="D13:G13"/>
    <mergeCell ref="B26:C26"/>
    <mergeCell ref="D26:G26"/>
    <mergeCell ref="D23:G23"/>
    <mergeCell ref="B27:C27"/>
    <mergeCell ref="B28:C28"/>
    <mergeCell ref="D28:G28"/>
    <mergeCell ref="B21:C22"/>
    <mergeCell ref="D21:G22"/>
    <mergeCell ref="D31:G31"/>
    <mergeCell ref="B14:B17"/>
    <mergeCell ref="B10:F10"/>
    <mergeCell ref="B1:G1"/>
    <mergeCell ref="B6:C7"/>
    <mergeCell ref="B8:C9"/>
    <mergeCell ref="B5:C5"/>
    <mergeCell ref="D5:F5"/>
    <mergeCell ref="D6:F7"/>
    <mergeCell ref="D8:F9"/>
  </mergeCells>
  <phoneticPr fontId="1"/>
  <pageMargins left="0.70866141732283472" right="0.70866141732283472" top="0.74803149606299213" bottom="0.27559055118110237" header="0.31496062992125984" footer="0.31496062992125984"/>
  <pageSetup paperSize="9" scale="74" orientation="portrait" horizontalDpi="4294967293" verticalDpi="300"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0"/>
  <sheetViews>
    <sheetView topLeftCell="A12" zoomScaleNormal="100" workbookViewId="0">
      <selection activeCell="A16" sqref="A16"/>
    </sheetView>
  </sheetViews>
  <sheetFormatPr defaultRowHeight="13.5" x14ac:dyDescent="0.15"/>
  <cols>
    <col min="1" max="1" width="11.5" customWidth="1"/>
    <col min="3" max="3" width="13.25" customWidth="1"/>
    <col min="6" max="6" width="34.125" customWidth="1"/>
    <col min="7" max="7" width="27.75" customWidth="1"/>
    <col min="8" max="8" width="3" customWidth="1"/>
    <col min="9" max="9" width="17.125" customWidth="1"/>
    <col min="10" max="10" width="20" customWidth="1"/>
    <col min="14" max="14" width="39.875" customWidth="1"/>
    <col min="15" max="15" width="15.375" customWidth="1"/>
  </cols>
  <sheetData>
    <row r="1" spans="1:15" ht="35.25" customHeight="1" x14ac:dyDescent="0.15">
      <c r="A1" s="31"/>
      <c r="B1" s="406" t="s">
        <v>302</v>
      </c>
      <c r="C1" s="406"/>
      <c r="D1" s="406"/>
      <c r="E1" s="406"/>
      <c r="F1" s="406"/>
      <c r="G1" s="54" t="s">
        <v>207</v>
      </c>
      <c r="I1" s="34" t="s">
        <v>348</v>
      </c>
      <c r="J1" s="31"/>
      <c r="K1" s="31"/>
      <c r="L1" s="31"/>
      <c r="M1" s="31"/>
      <c r="N1" s="31"/>
      <c r="O1" s="33"/>
    </row>
    <row r="2" spans="1:15" ht="41.25" customHeight="1" x14ac:dyDescent="0.15">
      <c r="A2" s="330" t="s">
        <v>130</v>
      </c>
      <c r="B2" s="331"/>
      <c r="C2" s="332"/>
      <c r="D2" s="330" t="s">
        <v>131</v>
      </c>
      <c r="E2" s="331"/>
      <c r="F2" s="332"/>
      <c r="G2" s="35" t="s">
        <v>132</v>
      </c>
      <c r="I2" s="330" t="s">
        <v>149</v>
      </c>
      <c r="J2" s="332"/>
      <c r="K2" s="330" t="s">
        <v>150</v>
      </c>
      <c r="L2" s="331"/>
      <c r="M2" s="331"/>
      <c r="N2" s="332"/>
      <c r="O2" s="35" t="s">
        <v>151</v>
      </c>
    </row>
    <row r="3" spans="1:15" ht="59.25" customHeight="1" x14ac:dyDescent="0.15">
      <c r="A3" s="341" t="s">
        <v>133</v>
      </c>
      <c r="B3" s="405"/>
      <c r="C3" s="342"/>
      <c r="D3" s="341" t="s">
        <v>134</v>
      </c>
      <c r="E3" s="405"/>
      <c r="F3" s="342"/>
      <c r="G3" s="36" t="s">
        <v>303</v>
      </c>
      <c r="I3" s="341" t="s">
        <v>152</v>
      </c>
      <c r="J3" s="342"/>
      <c r="K3" s="343" t="s">
        <v>371</v>
      </c>
      <c r="L3" s="344"/>
      <c r="M3" s="344"/>
      <c r="N3" s="345"/>
      <c r="O3" s="36">
        <v>16000</v>
      </c>
    </row>
    <row r="4" spans="1:15" ht="54" customHeight="1" x14ac:dyDescent="0.15">
      <c r="A4" s="341" t="s">
        <v>135</v>
      </c>
      <c r="B4" s="405"/>
      <c r="C4" s="342"/>
      <c r="D4" s="341" t="s">
        <v>136</v>
      </c>
      <c r="E4" s="405"/>
      <c r="F4" s="342"/>
      <c r="G4" s="38">
        <v>970</v>
      </c>
      <c r="I4" s="362" t="s">
        <v>153</v>
      </c>
      <c r="J4" s="52" t="s">
        <v>196</v>
      </c>
      <c r="K4" s="348" t="s">
        <v>192</v>
      </c>
      <c r="L4" s="349"/>
      <c r="M4" s="349"/>
      <c r="N4" s="350"/>
      <c r="O4" s="44">
        <v>11300</v>
      </c>
    </row>
    <row r="5" spans="1:15" ht="54" customHeight="1" x14ac:dyDescent="0.15">
      <c r="A5" s="330" t="s">
        <v>208</v>
      </c>
      <c r="B5" s="331"/>
      <c r="C5" s="332"/>
      <c r="D5" s="330" t="s">
        <v>131</v>
      </c>
      <c r="E5" s="331"/>
      <c r="F5" s="332"/>
      <c r="G5" s="35" t="s">
        <v>132</v>
      </c>
      <c r="I5" s="363"/>
      <c r="J5" s="119" t="s">
        <v>193</v>
      </c>
      <c r="K5" s="348" t="s">
        <v>369</v>
      </c>
      <c r="L5" s="349"/>
      <c r="M5" s="349"/>
      <c r="N5" s="350"/>
      <c r="O5" s="44">
        <v>11300</v>
      </c>
    </row>
    <row r="6" spans="1:15" ht="54" customHeight="1" x14ac:dyDescent="0.15">
      <c r="A6" s="341" t="s">
        <v>425</v>
      </c>
      <c r="B6" s="405"/>
      <c r="C6" s="342"/>
      <c r="D6" s="341" t="s">
        <v>137</v>
      </c>
      <c r="E6" s="405"/>
      <c r="F6" s="342"/>
      <c r="G6" s="38" t="s">
        <v>304</v>
      </c>
      <c r="I6" s="363"/>
      <c r="J6" s="119" t="s">
        <v>194</v>
      </c>
      <c r="K6" s="348" t="s">
        <v>364</v>
      </c>
      <c r="L6" s="349"/>
      <c r="M6" s="349"/>
      <c r="N6" s="350"/>
      <c r="O6" s="44">
        <v>11300</v>
      </c>
    </row>
    <row r="7" spans="1:15" ht="54" customHeight="1" x14ac:dyDescent="0.15">
      <c r="A7" s="394" t="s">
        <v>425</v>
      </c>
      <c r="B7" s="395"/>
      <c r="C7" s="396"/>
      <c r="D7" s="394" t="s">
        <v>138</v>
      </c>
      <c r="E7" s="395"/>
      <c r="F7" s="396"/>
      <c r="G7" s="39" t="s">
        <v>429</v>
      </c>
      <c r="I7" s="364"/>
      <c r="J7" s="51" t="s">
        <v>195</v>
      </c>
      <c r="K7" s="348" t="s">
        <v>363</v>
      </c>
      <c r="L7" s="349"/>
      <c r="M7" s="349"/>
      <c r="N7" s="350"/>
      <c r="O7" s="44">
        <v>3300</v>
      </c>
    </row>
    <row r="8" spans="1:15" ht="54" customHeight="1" x14ac:dyDescent="0.15">
      <c r="A8" s="394" t="s">
        <v>426</v>
      </c>
      <c r="B8" s="395"/>
      <c r="C8" s="396"/>
      <c r="D8" s="394" t="s">
        <v>139</v>
      </c>
      <c r="E8" s="395"/>
      <c r="F8" s="396"/>
      <c r="G8" s="39" t="s">
        <v>389</v>
      </c>
      <c r="I8" s="391" t="s">
        <v>294</v>
      </c>
      <c r="J8" s="120" t="s">
        <v>197</v>
      </c>
      <c r="K8" s="343" t="s">
        <v>365</v>
      </c>
      <c r="L8" s="344"/>
      <c r="M8" s="344"/>
      <c r="N8" s="345"/>
      <c r="O8" s="38">
        <v>5900</v>
      </c>
    </row>
    <row r="9" spans="1:15" ht="54" customHeight="1" x14ac:dyDescent="0.15">
      <c r="A9" s="394" t="s">
        <v>427</v>
      </c>
      <c r="B9" s="395"/>
      <c r="C9" s="396"/>
      <c r="D9" s="394" t="s">
        <v>140</v>
      </c>
      <c r="E9" s="395"/>
      <c r="F9" s="396"/>
      <c r="G9" s="39" t="s">
        <v>305</v>
      </c>
      <c r="I9" s="392"/>
      <c r="J9" s="120" t="s">
        <v>198</v>
      </c>
      <c r="K9" s="343" t="s">
        <v>370</v>
      </c>
      <c r="L9" s="344"/>
      <c r="M9" s="344"/>
      <c r="N9" s="345"/>
      <c r="O9" s="38">
        <v>5900</v>
      </c>
    </row>
    <row r="10" spans="1:15" ht="54" customHeight="1" x14ac:dyDescent="0.15">
      <c r="A10" s="353" t="s">
        <v>141</v>
      </c>
      <c r="B10" s="334"/>
      <c r="C10" s="335"/>
      <c r="D10" s="397" t="s">
        <v>142</v>
      </c>
      <c r="E10" s="398"/>
      <c r="F10" s="399"/>
      <c r="G10" s="36">
        <v>1574</v>
      </c>
      <c r="I10" s="362" t="s">
        <v>154</v>
      </c>
      <c r="J10" s="119" t="s">
        <v>306</v>
      </c>
      <c r="K10" s="348" t="s">
        <v>378</v>
      </c>
      <c r="L10" s="349"/>
      <c r="M10" s="349"/>
      <c r="N10" s="350"/>
      <c r="O10" s="44">
        <v>2200</v>
      </c>
    </row>
    <row r="11" spans="1:15" ht="55.5" customHeight="1" x14ac:dyDescent="0.15">
      <c r="A11" s="336"/>
      <c r="B11" s="337"/>
      <c r="C11" s="338"/>
      <c r="D11" s="400" t="s">
        <v>143</v>
      </c>
      <c r="E11" s="401"/>
      <c r="F11" s="402"/>
      <c r="G11" s="37">
        <v>1013</v>
      </c>
      <c r="I11" s="364"/>
      <c r="J11" s="139" t="s">
        <v>307</v>
      </c>
      <c r="K11" s="348" t="s">
        <v>379</v>
      </c>
      <c r="L11" s="349"/>
      <c r="M11" s="349"/>
      <c r="N11" s="350"/>
      <c r="O11" s="44">
        <v>3900</v>
      </c>
    </row>
    <row r="12" spans="1:15" ht="55.5" customHeight="1" x14ac:dyDescent="0.15">
      <c r="A12" s="353" t="s">
        <v>144</v>
      </c>
      <c r="B12" s="334"/>
      <c r="C12" s="335"/>
      <c r="D12" s="353" t="s">
        <v>145</v>
      </c>
      <c r="E12" s="334"/>
      <c r="F12" s="335"/>
      <c r="G12" s="403">
        <v>970</v>
      </c>
      <c r="I12" s="353" t="s">
        <v>155</v>
      </c>
      <c r="J12" s="335"/>
      <c r="K12" s="354" t="s">
        <v>366</v>
      </c>
      <c r="L12" s="355"/>
      <c r="M12" s="355"/>
      <c r="N12" s="356"/>
      <c r="O12" s="365">
        <v>2100</v>
      </c>
    </row>
    <row r="13" spans="1:15" ht="9" hidden="1" customHeight="1" x14ac:dyDescent="0.15">
      <c r="A13" s="336"/>
      <c r="B13" s="337"/>
      <c r="C13" s="338"/>
      <c r="D13" s="336"/>
      <c r="E13" s="337"/>
      <c r="F13" s="338"/>
      <c r="G13" s="404"/>
      <c r="I13" s="336"/>
      <c r="J13" s="338"/>
      <c r="K13" s="357"/>
      <c r="L13" s="358"/>
      <c r="M13" s="358"/>
      <c r="N13" s="359"/>
      <c r="O13" s="365"/>
    </row>
    <row r="14" spans="1:15" ht="38.25" customHeight="1" x14ac:dyDescent="0.15">
      <c r="A14" s="341" t="s">
        <v>146</v>
      </c>
      <c r="B14" s="405"/>
      <c r="C14" s="342"/>
      <c r="D14" s="341" t="s">
        <v>147</v>
      </c>
      <c r="E14" s="405"/>
      <c r="F14" s="342"/>
      <c r="G14" s="38">
        <v>582</v>
      </c>
      <c r="I14" s="388" t="s">
        <v>202</v>
      </c>
      <c r="J14" s="119" t="s">
        <v>199</v>
      </c>
      <c r="K14" s="348" t="s">
        <v>308</v>
      </c>
      <c r="L14" s="349"/>
      <c r="M14" s="349"/>
      <c r="N14" s="350"/>
      <c r="O14" s="44">
        <v>2200</v>
      </c>
    </row>
    <row r="15" spans="1:15" ht="38.25" customHeight="1" x14ac:dyDescent="0.15">
      <c r="A15" s="393" t="s">
        <v>347</v>
      </c>
      <c r="B15" s="393"/>
      <c r="C15" s="393"/>
      <c r="D15" s="393"/>
      <c r="E15" s="393"/>
      <c r="F15" s="393"/>
      <c r="G15" s="393"/>
      <c r="I15" s="389"/>
      <c r="J15" s="119" t="s">
        <v>200</v>
      </c>
      <c r="K15" s="348" t="s">
        <v>398</v>
      </c>
      <c r="L15" s="349"/>
      <c r="M15" s="349"/>
      <c r="N15" s="350"/>
      <c r="O15" s="44">
        <v>5300</v>
      </c>
    </row>
    <row r="16" spans="1:15" ht="38.25" customHeight="1" x14ac:dyDescent="0.15">
      <c r="A16" s="57" t="s">
        <v>148</v>
      </c>
      <c r="B16" s="31"/>
      <c r="C16" s="31"/>
      <c r="D16" s="31"/>
      <c r="E16" s="31"/>
      <c r="F16" s="31"/>
      <c r="G16" s="55"/>
      <c r="I16" s="390"/>
      <c r="J16" s="119" t="s">
        <v>201</v>
      </c>
      <c r="K16" s="348" t="s">
        <v>309</v>
      </c>
      <c r="L16" s="349"/>
      <c r="M16" s="349"/>
      <c r="N16" s="350"/>
      <c r="O16" s="44">
        <v>5300</v>
      </c>
    </row>
    <row r="17" spans="1:15" ht="40.5" customHeight="1" x14ac:dyDescent="0.15">
      <c r="A17" s="369" t="s">
        <v>445</v>
      </c>
      <c r="B17" s="369"/>
      <c r="C17" s="369"/>
      <c r="D17" s="369"/>
      <c r="E17" s="369"/>
      <c r="F17" s="369"/>
      <c r="G17" s="369"/>
      <c r="I17" s="341" t="s">
        <v>204</v>
      </c>
      <c r="J17" s="342"/>
      <c r="K17" s="357" t="s">
        <v>293</v>
      </c>
      <c r="L17" s="376"/>
      <c r="M17" s="376"/>
      <c r="N17" s="377"/>
      <c r="O17" s="38">
        <v>660</v>
      </c>
    </row>
    <row r="18" spans="1:15" ht="40.5" customHeight="1" x14ac:dyDescent="0.15">
      <c r="A18" s="193" t="s">
        <v>438</v>
      </c>
      <c r="B18" s="193"/>
      <c r="C18" s="193"/>
      <c r="D18" s="193"/>
      <c r="E18" s="193"/>
      <c r="I18" s="351" t="s">
        <v>203</v>
      </c>
      <c r="J18" s="352"/>
      <c r="K18" s="360" t="s">
        <v>391</v>
      </c>
      <c r="L18" s="361"/>
      <c r="M18" s="361"/>
      <c r="N18" s="361"/>
      <c r="O18" s="44">
        <v>900</v>
      </c>
    </row>
    <row r="19" spans="1:15" ht="54.75" customHeight="1" x14ac:dyDescent="0.15">
      <c r="I19" s="378" t="s">
        <v>156</v>
      </c>
      <c r="J19" s="379"/>
      <c r="K19" s="346" t="s">
        <v>368</v>
      </c>
      <c r="L19" s="347"/>
      <c r="M19" s="347"/>
      <c r="N19" s="347"/>
      <c r="O19" s="38">
        <v>2200</v>
      </c>
    </row>
    <row r="20" spans="1:15" ht="36.75" customHeight="1" x14ac:dyDescent="0.15">
      <c r="I20" s="339" t="s">
        <v>310</v>
      </c>
      <c r="J20" s="339"/>
      <c r="K20" s="361" t="s">
        <v>367</v>
      </c>
      <c r="L20" s="361"/>
      <c r="M20" s="361"/>
      <c r="N20" s="361"/>
      <c r="O20" s="44">
        <v>800</v>
      </c>
    </row>
    <row r="21" spans="1:15" ht="32.25" customHeight="1" x14ac:dyDescent="0.15">
      <c r="I21" s="328" t="s">
        <v>205</v>
      </c>
      <c r="J21" s="328"/>
      <c r="K21" s="346" t="s">
        <v>381</v>
      </c>
      <c r="L21" s="346"/>
      <c r="M21" s="346"/>
      <c r="N21" s="346"/>
      <c r="O21" s="38">
        <v>1500</v>
      </c>
    </row>
    <row r="22" spans="1:15" ht="24" customHeight="1" x14ac:dyDescent="0.15">
      <c r="I22" s="380" t="s">
        <v>157</v>
      </c>
      <c r="J22" s="381" t="s">
        <v>311</v>
      </c>
      <c r="K22" s="382" t="s">
        <v>377</v>
      </c>
      <c r="L22" s="383"/>
      <c r="M22" s="383"/>
      <c r="N22" s="384"/>
      <c r="O22" s="370">
        <v>6200</v>
      </c>
    </row>
    <row r="23" spans="1:15" ht="35.25" customHeight="1" x14ac:dyDescent="0.15">
      <c r="I23" s="380"/>
      <c r="J23" s="380"/>
      <c r="K23" s="385"/>
      <c r="L23" s="386"/>
      <c r="M23" s="386"/>
      <c r="N23" s="387"/>
      <c r="O23" s="370"/>
    </row>
    <row r="24" spans="1:15" ht="63.75" customHeight="1" x14ac:dyDescent="0.15">
      <c r="I24" s="380"/>
      <c r="J24" s="53" t="s">
        <v>206</v>
      </c>
      <c r="K24" s="371" t="s">
        <v>392</v>
      </c>
      <c r="L24" s="372"/>
      <c r="M24" s="372"/>
      <c r="N24" s="373"/>
      <c r="O24" s="45">
        <v>4700</v>
      </c>
    </row>
    <row r="25" spans="1:15" x14ac:dyDescent="0.15">
      <c r="I25" s="31" t="s">
        <v>158</v>
      </c>
      <c r="J25" s="118"/>
      <c r="K25" s="31"/>
      <c r="L25" s="31"/>
      <c r="M25" s="31"/>
      <c r="N25" s="31"/>
      <c r="O25" s="42"/>
    </row>
    <row r="26" spans="1:15" x14ac:dyDescent="0.15">
      <c r="I26" s="374"/>
      <c r="J26" s="374"/>
      <c r="K26" s="374"/>
      <c r="L26" s="374"/>
      <c r="M26" s="374"/>
      <c r="N26" s="31"/>
      <c r="O26" s="46"/>
    </row>
    <row r="27" spans="1:15" x14ac:dyDescent="0.15">
      <c r="I27" s="375"/>
      <c r="J27" s="375"/>
      <c r="K27" s="375"/>
      <c r="L27" s="375"/>
      <c r="M27" s="375"/>
      <c r="N27" s="375"/>
      <c r="O27" s="375"/>
    </row>
    <row r="28" spans="1:15" x14ac:dyDescent="0.15">
      <c r="I28" s="375"/>
      <c r="J28" s="375"/>
      <c r="K28" s="375"/>
      <c r="L28" s="375"/>
      <c r="M28" s="375"/>
      <c r="N28" s="375"/>
      <c r="O28" s="375"/>
    </row>
    <row r="29" spans="1:15" x14ac:dyDescent="0.15">
      <c r="I29" s="47"/>
      <c r="J29" s="47"/>
      <c r="K29" s="47"/>
      <c r="L29" s="47"/>
      <c r="M29" s="47"/>
      <c r="N29" s="47"/>
      <c r="O29" s="47"/>
    </row>
    <row r="30" spans="1:15" x14ac:dyDescent="0.15">
      <c r="I30" s="47"/>
      <c r="J30" s="47"/>
      <c r="K30" s="47"/>
      <c r="L30" s="47"/>
      <c r="M30" s="47"/>
      <c r="N30" s="47"/>
      <c r="O30" s="48"/>
    </row>
  </sheetData>
  <mergeCells count="67">
    <mergeCell ref="A4:C4"/>
    <mergeCell ref="D4:F4"/>
    <mergeCell ref="B1:F1"/>
    <mergeCell ref="A2:C2"/>
    <mergeCell ref="D2:F2"/>
    <mergeCell ref="A3:C3"/>
    <mergeCell ref="D3:F3"/>
    <mergeCell ref="A5:C5"/>
    <mergeCell ref="D5:F5"/>
    <mergeCell ref="A6:C6"/>
    <mergeCell ref="D6:F6"/>
    <mergeCell ref="A7:C7"/>
    <mergeCell ref="D7:F7"/>
    <mergeCell ref="A15:G15"/>
    <mergeCell ref="A8:C8"/>
    <mergeCell ref="D8:F8"/>
    <mergeCell ref="A9:C9"/>
    <mergeCell ref="D9:F9"/>
    <mergeCell ref="A10:C11"/>
    <mergeCell ref="D10:F10"/>
    <mergeCell ref="D11:F11"/>
    <mergeCell ref="A12:C13"/>
    <mergeCell ref="D12:F13"/>
    <mergeCell ref="G12:G13"/>
    <mergeCell ref="A14:C14"/>
    <mergeCell ref="D14:F14"/>
    <mergeCell ref="I2:J2"/>
    <mergeCell ref="K2:N2"/>
    <mergeCell ref="I3:J3"/>
    <mergeCell ref="K3:N3"/>
    <mergeCell ref="I4:I7"/>
    <mergeCell ref="K4:N4"/>
    <mergeCell ref="K5:N5"/>
    <mergeCell ref="K6:N6"/>
    <mergeCell ref="K7:N7"/>
    <mergeCell ref="I8:I9"/>
    <mergeCell ref="K8:N8"/>
    <mergeCell ref="K9:N9"/>
    <mergeCell ref="I10:I11"/>
    <mergeCell ref="K10:N10"/>
    <mergeCell ref="K11:N11"/>
    <mergeCell ref="I12:J13"/>
    <mergeCell ref="K12:N13"/>
    <mergeCell ref="O12:O13"/>
    <mergeCell ref="I14:I16"/>
    <mergeCell ref="K14:N14"/>
    <mergeCell ref="K15:N15"/>
    <mergeCell ref="K16:N16"/>
    <mergeCell ref="I28:O28"/>
    <mergeCell ref="I20:J20"/>
    <mergeCell ref="K20:N20"/>
    <mergeCell ref="I21:J21"/>
    <mergeCell ref="K21:N21"/>
    <mergeCell ref="I22:I24"/>
    <mergeCell ref="J22:J23"/>
    <mergeCell ref="K22:N23"/>
    <mergeCell ref="A17:G17"/>
    <mergeCell ref="O22:O23"/>
    <mergeCell ref="K24:N24"/>
    <mergeCell ref="I26:M26"/>
    <mergeCell ref="I27:O27"/>
    <mergeCell ref="I17:J17"/>
    <mergeCell ref="K17:N17"/>
    <mergeCell ref="I18:J18"/>
    <mergeCell ref="K18:N18"/>
    <mergeCell ref="I19:J19"/>
    <mergeCell ref="K19:N19"/>
  </mergeCells>
  <phoneticPr fontId="36"/>
  <pageMargins left="0.70866141732283472" right="0.70866141732283472" top="0.74803149606299213" bottom="0.27559055118110237" header="0.31496062992125984" footer="0.31496062992125984"/>
  <pageSetup paperSize="9" scale="51" orientation="landscape" horizontalDpi="4294967293" verticalDpi="0"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1"/>
  <sheetViews>
    <sheetView topLeftCell="B4" workbookViewId="0">
      <selection activeCell="J8" sqref="J8"/>
    </sheetView>
  </sheetViews>
  <sheetFormatPr defaultColWidth="9" defaultRowHeight="13.5" x14ac:dyDescent="0.15"/>
  <cols>
    <col min="1" max="1" width="0.625" style="31" hidden="1" customWidth="1"/>
    <col min="2" max="2" width="16.25" style="31" customWidth="1"/>
    <col min="3" max="3" width="21" style="31" customWidth="1"/>
    <col min="4" max="4" width="15.125" style="31" customWidth="1"/>
    <col min="5" max="6" width="15.75" style="31" customWidth="1"/>
    <col min="7" max="7" width="17.375" style="31" customWidth="1"/>
    <col min="8" max="8" width="18.75" style="33" customWidth="1"/>
    <col min="9" max="9" width="1.25" style="31" customWidth="1"/>
    <col min="10" max="10" width="7.25" style="31" customWidth="1"/>
    <col min="11" max="16384" width="9" style="31"/>
  </cols>
  <sheetData>
    <row r="1" spans="2:11" ht="36" customHeight="1" x14ac:dyDescent="0.15">
      <c r="B1" s="326" t="s">
        <v>337</v>
      </c>
      <c r="C1" s="326"/>
      <c r="D1" s="326"/>
      <c r="E1" s="326"/>
      <c r="F1" s="326"/>
      <c r="G1" s="326"/>
      <c r="H1" s="54" t="s">
        <v>207</v>
      </c>
    </row>
    <row r="2" spans="2:11" ht="15" customHeight="1" x14ac:dyDescent="0.15">
      <c r="B2" s="32"/>
    </row>
    <row r="3" spans="2:11" ht="17.25" customHeight="1" x14ac:dyDescent="0.15">
      <c r="B3" s="34" t="s">
        <v>351</v>
      </c>
    </row>
    <row r="4" spans="2:11" ht="6.75" customHeight="1" x14ac:dyDescent="0.15"/>
    <row r="5" spans="2:11" ht="18" customHeight="1" x14ac:dyDescent="0.15">
      <c r="B5" s="329" t="s">
        <v>300</v>
      </c>
      <c r="C5" s="329"/>
      <c r="D5" s="329"/>
      <c r="E5" s="330" t="s">
        <v>187</v>
      </c>
      <c r="F5" s="331"/>
      <c r="G5" s="332"/>
      <c r="H5" s="35" t="s">
        <v>151</v>
      </c>
    </row>
    <row r="6" spans="2:11" ht="26.25" customHeight="1" x14ac:dyDescent="0.15">
      <c r="B6" s="353" t="s">
        <v>312</v>
      </c>
      <c r="C6" s="334"/>
      <c r="D6" s="335"/>
      <c r="E6" s="333" t="s">
        <v>313</v>
      </c>
      <c r="F6" s="419"/>
      <c r="G6" s="420"/>
      <c r="H6" s="417">
        <v>9565</v>
      </c>
      <c r="K6" s="50"/>
    </row>
    <row r="7" spans="2:11" ht="26.25" customHeight="1" x14ac:dyDescent="0.15">
      <c r="B7" s="336"/>
      <c r="C7" s="337"/>
      <c r="D7" s="338"/>
      <c r="E7" s="421"/>
      <c r="F7" s="422"/>
      <c r="G7" s="423"/>
      <c r="H7" s="418"/>
      <c r="K7" s="50"/>
    </row>
    <row r="8" spans="2:11" ht="36" customHeight="1" x14ac:dyDescent="0.15">
      <c r="B8" s="328" t="s">
        <v>183</v>
      </c>
      <c r="C8" s="328" t="s">
        <v>314</v>
      </c>
      <c r="D8" s="328"/>
      <c r="E8" s="424" t="s">
        <v>315</v>
      </c>
      <c r="F8" s="424"/>
      <c r="G8" s="424"/>
      <c r="H8" s="144" t="s">
        <v>316</v>
      </c>
      <c r="K8" s="50"/>
    </row>
    <row r="9" spans="2:11" ht="36" customHeight="1" x14ac:dyDescent="0.15">
      <c r="B9" s="328"/>
      <c r="C9" s="328" t="s">
        <v>317</v>
      </c>
      <c r="D9" s="328"/>
      <c r="E9" s="425" t="s">
        <v>318</v>
      </c>
      <c r="F9" s="426"/>
      <c r="G9" s="427"/>
      <c r="H9" s="145" t="s">
        <v>442</v>
      </c>
      <c r="K9" s="50"/>
    </row>
    <row r="10" spans="2:11" ht="44.25" customHeight="1" x14ac:dyDescent="0.15">
      <c r="B10" s="428" t="s">
        <v>446</v>
      </c>
      <c r="C10" s="428"/>
      <c r="D10" s="428"/>
      <c r="E10" s="428"/>
      <c r="F10" s="428"/>
      <c r="G10" s="428"/>
      <c r="H10" s="428"/>
      <c r="K10" s="50"/>
    </row>
    <row r="11" spans="2:11" ht="13.5" customHeight="1" x14ac:dyDescent="0.15">
      <c r="B11" s="118"/>
      <c r="C11" s="41"/>
      <c r="D11" s="118"/>
      <c r="H11" s="42"/>
    </row>
    <row r="12" spans="2:11" ht="18.75" customHeight="1" x14ac:dyDescent="0.15">
      <c r="B12" s="34" t="s">
        <v>350</v>
      </c>
    </row>
    <row r="13" spans="2:11" ht="26.25" customHeight="1" x14ac:dyDescent="0.15">
      <c r="B13" s="330" t="s">
        <v>149</v>
      </c>
      <c r="C13" s="332"/>
      <c r="D13" s="330" t="s">
        <v>150</v>
      </c>
      <c r="E13" s="331"/>
      <c r="F13" s="331"/>
      <c r="G13" s="332"/>
      <c r="H13" s="35" t="s">
        <v>151</v>
      </c>
    </row>
    <row r="14" spans="2:11" ht="42" customHeight="1" x14ac:dyDescent="0.15">
      <c r="B14" s="413" t="s">
        <v>319</v>
      </c>
      <c r="C14" s="414"/>
      <c r="D14" s="343" t="s">
        <v>354</v>
      </c>
      <c r="E14" s="344"/>
      <c r="F14" s="344"/>
      <c r="G14" s="345"/>
      <c r="H14" s="36">
        <v>1800</v>
      </c>
    </row>
    <row r="15" spans="2:11" ht="42" customHeight="1" x14ac:dyDescent="0.15">
      <c r="B15" s="415" t="s">
        <v>320</v>
      </c>
      <c r="C15" s="416"/>
      <c r="D15" s="348" t="s">
        <v>321</v>
      </c>
      <c r="E15" s="349"/>
      <c r="F15" s="349"/>
      <c r="G15" s="350"/>
      <c r="H15" s="117">
        <v>11300</v>
      </c>
    </row>
    <row r="16" spans="2:11" ht="42" customHeight="1" x14ac:dyDescent="0.15">
      <c r="B16" s="328" t="s">
        <v>154</v>
      </c>
      <c r="C16" s="120" t="s">
        <v>322</v>
      </c>
      <c r="D16" s="346" t="s">
        <v>374</v>
      </c>
      <c r="E16" s="347"/>
      <c r="F16" s="347"/>
      <c r="G16" s="347"/>
      <c r="H16" s="38">
        <v>2200</v>
      </c>
    </row>
    <row r="17" spans="2:13" ht="42" customHeight="1" x14ac:dyDescent="0.15">
      <c r="B17" s="328"/>
      <c r="C17" s="116" t="s">
        <v>323</v>
      </c>
      <c r="D17" s="343" t="s">
        <v>380</v>
      </c>
      <c r="E17" s="344"/>
      <c r="F17" s="344"/>
      <c r="G17" s="345"/>
      <c r="H17" s="38">
        <v>3900</v>
      </c>
    </row>
    <row r="18" spans="2:13" ht="45.75" customHeight="1" x14ac:dyDescent="0.15">
      <c r="B18" s="388" t="s">
        <v>324</v>
      </c>
      <c r="C18" s="119" t="s">
        <v>344</v>
      </c>
      <c r="D18" s="348" t="s">
        <v>355</v>
      </c>
      <c r="E18" s="349"/>
      <c r="F18" s="349"/>
      <c r="G18" s="350"/>
      <c r="H18" s="44">
        <v>8800</v>
      </c>
    </row>
    <row r="19" spans="2:13" ht="45.75" customHeight="1" x14ac:dyDescent="0.15">
      <c r="B19" s="390"/>
      <c r="C19" s="119" t="s">
        <v>325</v>
      </c>
      <c r="D19" s="348" t="s">
        <v>356</v>
      </c>
      <c r="E19" s="349"/>
      <c r="F19" s="349"/>
      <c r="G19" s="350"/>
      <c r="H19" s="44">
        <v>11000</v>
      </c>
    </row>
    <row r="20" spans="2:13" ht="44.25" customHeight="1" x14ac:dyDescent="0.15">
      <c r="B20" s="341" t="s">
        <v>326</v>
      </c>
      <c r="C20" s="342"/>
      <c r="D20" s="357" t="s">
        <v>358</v>
      </c>
      <c r="E20" s="376"/>
      <c r="F20" s="376"/>
      <c r="G20" s="377"/>
      <c r="H20" s="38">
        <v>800</v>
      </c>
    </row>
    <row r="21" spans="2:13" ht="44.25" customHeight="1" x14ac:dyDescent="0.15">
      <c r="B21" s="351" t="s">
        <v>327</v>
      </c>
      <c r="C21" s="352"/>
      <c r="D21" s="348" t="s">
        <v>361</v>
      </c>
      <c r="E21" s="349"/>
      <c r="F21" s="349"/>
      <c r="G21" s="350"/>
      <c r="H21" s="138">
        <v>1600</v>
      </c>
    </row>
    <row r="22" spans="2:13" ht="44.25" customHeight="1" x14ac:dyDescent="0.15">
      <c r="B22" s="341" t="s">
        <v>203</v>
      </c>
      <c r="C22" s="342"/>
      <c r="D22" s="346" t="s">
        <v>357</v>
      </c>
      <c r="E22" s="347"/>
      <c r="F22" s="347"/>
      <c r="G22" s="347"/>
      <c r="H22" s="38">
        <v>900</v>
      </c>
    </row>
    <row r="23" spans="2:13" s="43" customFormat="1" ht="44.25" customHeight="1" x14ac:dyDescent="0.15">
      <c r="B23" s="339" t="s">
        <v>205</v>
      </c>
      <c r="C23" s="339"/>
      <c r="D23" s="360" t="s">
        <v>362</v>
      </c>
      <c r="E23" s="360"/>
      <c r="F23" s="360"/>
      <c r="G23" s="360"/>
      <c r="H23" s="44">
        <v>1500</v>
      </c>
      <c r="M23" s="40"/>
    </row>
    <row r="24" spans="2:13" ht="44.25" customHeight="1" x14ac:dyDescent="0.15">
      <c r="B24" s="410" t="s">
        <v>328</v>
      </c>
      <c r="C24" s="410"/>
      <c r="D24" s="409" t="s">
        <v>329</v>
      </c>
      <c r="E24" s="409"/>
      <c r="F24" s="409"/>
      <c r="G24" s="409"/>
      <c r="H24" s="122">
        <v>2300</v>
      </c>
    </row>
    <row r="25" spans="2:13" ht="44.25" customHeight="1" x14ac:dyDescent="0.15">
      <c r="B25" s="351" t="s">
        <v>330</v>
      </c>
      <c r="C25" s="352"/>
      <c r="D25" s="411" t="s">
        <v>331</v>
      </c>
      <c r="E25" s="367"/>
      <c r="F25" s="367"/>
      <c r="G25" s="368"/>
      <c r="H25" s="44">
        <v>2200</v>
      </c>
    </row>
    <row r="26" spans="2:13" ht="34.5" customHeight="1" x14ac:dyDescent="0.15">
      <c r="B26" s="410" t="s">
        <v>157</v>
      </c>
      <c r="C26" s="412" t="s">
        <v>332</v>
      </c>
      <c r="D26" s="408" t="s">
        <v>360</v>
      </c>
      <c r="E26" s="409"/>
      <c r="F26" s="409"/>
      <c r="G26" s="409"/>
      <c r="H26" s="407">
        <v>6200</v>
      </c>
    </row>
    <row r="27" spans="2:13" ht="28.5" customHeight="1" x14ac:dyDescent="0.15">
      <c r="B27" s="410"/>
      <c r="C27" s="410"/>
      <c r="D27" s="409"/>
      <c r="E27" s="409"/>
      <c r="F27" s="409"/>
      <c r="G27" s="409"/>
      <c r="H27" s="407"/>
    </row>
    <row r="28" spans="2:13" ht="72" customHeight="1" x14ac:dyDescent="0.15">
      <c r="B28" s="410"/>
      <c r="C28" s="123" t="s">
        <v>206</v>
      </c>
      <c r="D28" s="408" t="s">
        <v>394</v>
      </c>
      <c r="E28" s="409"/>
      <c r="F28" s="409"/>
      <c r="G28" s="409"/>
      <c r="H28" s="122">
        <v>4700</v>
      </c>
    </row>
    <row r="29" spans="2:13" ht="17.25" customHeight="1" x14ac:dyDescent="0.15"/>
    <row r="30" spans="2:13" ht="17.25" customHeight="1" x14ac:dyDescent="0.15"/>
    <row r="31" spans="2:13" ht="17.25" customHeight="1" x14ac:dyDescent="0.15"/>
    <row r="32" spans="2:13" ht="17.25" customHeight="1" x14ac:dyDescent="0.15"/>
    <row r="33" spans="8:14" ht="17.25" hidden="1" customHeight="1" x14ac:dyDescent="0.15"/>
    <row r="34" spans="8:14" ht="17.25" customHeight="1" x14ac:dyDescent="0.15"/>
    <row r="35" spans="8:14" ht="17.25" customHeight="1" x14ac:dyDescent="0.15"/>
    <row r="36" spans="8:14" ht="17.25" hidden="1" customHeight="1" x14ac:dyDescent="0.15">
      <c r="H36" s="33" t="s">
        <v>359</v>
      </c>
    </row>
    <row r="37" spans="8:14" ht="17.25" customHeight="1" x14ac:dyDescent="0.15"/>
    <row r="38" spans="8:14" ht="18" customHeight="1" x14ac:dyDescent="0.15"/>
    <row r="39" spans="8:14" ht="16.5" customHeight="1" x14ac:dyDescent="0.15"/>
    <row r="40" spans="8:14" ht="16.5" hidden="1" customHeight="1" x14ac:dyDescent="0.15"/>
    <row r="41" spans="8:14" ht="16.5" customHeight="1" x14ac:dyDescent="0.15"/>
    <row r="42" spans="8:14" ht="16.5" customHeight="1" x14ac:dyDescent="0.15">
      <c r="N42" s="40"/>
    </row>
    <row r="43" spans="8:14" ht="12.75" customHeight="1" x14ac:dyDescent="0.15"/>
    <row r="45" spans="8:14" ht="16.5" customHeight="1" x14ac:dyDescent="0.15">
      <c r="N45" s="40"/>
    </row>
    <row r="46" spans="8:14" ht="12.75" customHeight="1" x14ac:dyDescent="0.15"/>
    <row r="51" ht="9" customHeight="1" x14ac:dyDescent="0.15"/>
  </sheetData>
  <mergeCells count="41">
    <mergeCell ref="H6:H7"/>
    <mergeCell ref="B13:C13"/>
    <mergeCell ref="D13:G13"/>
    <mergeCell ref="B1:G1"/>
    <mergeCell ref="B5:D5"/>
    <mergeCell ref="E5:G5"/>
    <mergeCell ref="B6:D7"/>
    <mergeCell ref="E6:G7"/>
    <mergeCell ref="B8:B9"/>
    <mergeCell ref="C8:D8"/>
    <mergeCell ref="E8:G8"/>
    <mergeCell ref="C9:D9"/>
    <mergeCell ref="E9:G9"/>
    <mergeCell ref="B10:H10"/>
    <mergeCell ref="B21:C21"/>
    <mergeCell ref="D21:G21"/>
    <mergeCell ref="B14:C14"/>
    <mergeCell ref="D14:G14"/>
    <mergeCell ref="B15:C15"/>
    <mergeCell ref="D15:G15"/>
    <mergeCell ref="B16:B17"/>
    <mergeCell ref="D16:G16"/>
    <mergeCell ref="D17:G17"/>
    <mergeCell ref="B18:B19"/>
    <mergeCell ref="D18:G18"/>
    <mergeCell ref="D19:G19"/>
    <mergeCell ref="B20:C20"/>
    <mergeCell ref="D20:G20"/>
    <mergeCell ref="H26:H27"/>
    <mergeCell ref="D28:G28"/>
    <mergeCell ref="B22:C22"/>
    <mergeCell ref="D22:G22"/>
    <mergeCell ref="B23:C23"/>
    <mergeCell ref="D23:G23"/>
    <mergeCell ref="B24:C24"/>
    <mergeCell ref="D24:G24"/>
    <mergeCell ref="B25:C25"/>
    <mergeCell ref="D25:G25"/>
    <mergeCell ref="B26:B28"/>
    <mergeCell ref="C26:C27"/>
    <mergeCell ref="D26:G27"/>
  </mergeCells>
  <phoneticPr fontId="1"/>
  <pageMargins left="0.7" right="0.7" top="0.75" bottom="0.28999999999999998" header="0.3" footer="0.3"/>
  <pageSetup paperSize="9" scale="74" fitToHeight="0"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8"/>
  <sheetViews>
    <sheetView topLeftCell="A7" workbookViewId="0">
      <selection activeCell="E12" sqref="E12"/>
    </sheetView>
  </sheetViews>
  <sheetFormatPr defaultRowHeight="14.25" x14ac:dyDescent="0.15"/>
  <cols>
    <col min="1" max="1" width="15.625" style="57" customWidth="1"/>
    <col min="2" max="2" width="23.125" style="88" customWidth="1"/>
    <col min="3" max="5" width="11.125" style="57" customWidth="1"/>
    <col min="6" max="6" width="6.25" style="57" customWidth="1"/>
    <col min="7" max="8" width="11.125" style="57" customWidth="1"/>
    <col min="9" max="9" width="9.25" style="57" customWidth="1"/>
    <col min="10" max="16384" width="9" style="57"/>
  </cols>
  <sheetData>
    <row r="1" spans="1:9" ht="12.75" customHeight="1" x14ac:dyDescent="0.15">
      <c r="A1" s="434" t="s">
        <v>209</v>
      </c>
      <c r="B1" s="434"/>
      <c r="C1" s="434"/>
      <c r="D1" s="434"/>
      <c r="E1" s="434"/>
      <c r="F1" s="434"/>
      <c r="G1" s="434"/>
      <c r="H1" s="434"/>
      <c r="I1" s="56"/>
    </row>
    <row r="2" spans="1:9" ht="14.25" customHeight="1" x14ac:dyDescent="0.15">
      <c r="A2" s="435"/>
      <c r="B2" s="435"/>
      <c r="C2" s="435"/>
      <c r="D2" s="435"/>
      <c r="E2" s="435"/>
      <c r="F2" s="435"/>
      <c r="G2" s="435"/>
      <c r="H2" s="435"/>
      <c r="I2" s="56"/>
    </row>
    <row r="3" spans="1:9" ht="14.45" customHeight="1" x14ac:dyDescent="0.15">
      <c r="A3" s="436" t="s">
        <v>210</v>
      </c>
      <c r="B3" s="437"/>
      <c r="C3" s="437" t="s">
        <v>188</v>
      </c>
      <c r="D3" s="437" t="s">
        <v>211</v>
      </c>
      <c r="E3" s="437" t="s">
        <v>212</v>
      </c>
      <c r="F3" s="440"/>
      <c r="G3" s="441" t="s">
        <v>213</v>
      </c>
      <c r="H3" s="443" t="s">
        <v>184</v>
      </c>
    </row>
    <row r="4" spans="1:9" ht="14.45" customHeight="1" x14ac:dyDescent="0.15">
      <c r="A4" s="438"/>
      <c r="B4" s="439"/>
      <c r="C4" s="439"/>
      <c r="D4" s="439"/>
      <c r="E4" s="58" t="s">
        <v>214</v>
      </c>
      <c r="F4" s="59" t="s">
        <v>215</v>
      </c>
      <c r="G4" s="442"/>
      <c r="H4" s="444"/>
    </row>
    <row r="5" spans="1:9" s="31" customFormat="1" ht="14.45" customHeight="1" x14ac:dyDescent="0.15">
      <c r="A5" s="445" t="s">
        <v>216</v>
      </c>
      <c r="B5" s="60" t="s">
        <v>217</v>
      </c>
      <c r="C5" s="61" t="s">
        <v>218</v>
      </c>
      <c r="D5" s="61" t="s">
        <v>218</v>
      </c>
      <c r="E5" s="61" t="s">
        <v>218</v>
      </c>
      <c r="F5" s="62"/>
      <c r="G5" s="61" t="s">
        <v>218</v>
      </c>
      <c r="H5" s="63" t="s">
        <v>218</v>
      </c>
    </row>
    <row r="6" spans="1:9" s="31" customFormat="1" ht="14.45" customHeight="1" x14ac:dyDescent="0.15">
      <c r="A6" s="446"/>
      <c r="B6" s="60" t="s">
        <v>219</v>
      </c>
      <c r="C6" s="61" t="s">
        <v>218</v>
      </c>
      <c r="D6" s="61" t="s">
        <v>218</v>
      </c>
      <c r="E6" s="61" t="s">
        <v>218</v>
      </c>
      <c r="F6" s="62"/>
      <c r="G6" s="61" t="s">
        <v>218</v>
      </c>
      <c r="H6" s="63" t="s">
        <v>218</v>
      </c>
    </row>
    <row r="7" spans="1:9" s="31" customFormat="1" ht="14.45" customHeight="1" x14ac:dyDescent="0.15">
      <c r="A7" s="446"/>
      <c r="B7" s="60" t="s">
        <v>220</v>
      </c>
      <c r="C7" s="61" t="s">
        <v>218</v>
      </c>
      <c r="D7" s="61" t="s">
        <v>218</v>
      </c>
      <c r="E7" s="61" t="s">
        <v>218</v>
      </c>
      <c r="F7" s="62"/>
      <c r="G7" s="61" t="s">
        <v>218</v>
      </c>
      <c r="H7" s="63" t="s">
        <v>218</v>
      </c>
    </row>
    <row r="8" spans="1:9" s="31" customFormat="1" ht="14.45" customHeight="1" x14ac:dyDescent="0.15">
      <c r="A8" s="446"/>
      <c r="B8" s="60" t="s">
        <v>221</v>
      </c>
      <c r="C8" s="61" t="s">
        <v>218</v>
      </c>
      <c r="D8" s="61" t="s">
        <v>218</v>
      </c>
      <c r="E8" s="61" t="s">
        <v>218</v>
      </c>
      <c r="F8" s="62"/>
      <c r="G8" s="61" t="s">
        <v>218</v>
      </c>
      <c r="H8" s="63" t="s">
        <v>218</v>
      </c>
    </row>
    <row r="9" spans="1:9" s="31" customFormat="1" ht="14.45" customHeight="1" x14ac:dyDescent="0.15">
      <c r="A9" s="446"/>
      <c r="B9" s="60" t="s">
        <v>222</v>
      </c>
      <c r="C9" s="61" t="s">
        <v>218</v>
      </c>
      <c r="D9" s="61" t="s">
        <v>218</v>
      </c>
      <c r="E9" s="61" t="s">
        <v>218</v>
      </c>
      <c r="F9" s="62"/>
      <c r="G9" s="61" t="s">
        <v>218</v>
      </c>
      <c r="H9" s="64"/>
    </row>
    <row r="10" spans="1:9" s="31" customFormat="1" ht="14.45" customHeight="1" x14ac:dyDescent="0.15">
      <c r="A10" s="446"/>
      <c r="B10" s="60" t="s">
        <v>223</v>
      </c>
      <c r="C10" s="61" t="s">
        <v>218</v>
      </c>
      <c r="D10" s="61" t="s">
        <v>218</v>
      </c>
      <c r="E10" s="61" t="s">
        <v>218</v>
      </c>
      <c r="F10" s="62"/>
      <c r="G10" s="61" t="s">
        <v>218</v>
      </c>
      <c r="H10" s="64"/>
    </row>
    <row r="11" spans="1:9" s="31" customFormat="1" ht="14.45" customHeight="1" x14ac:dyDescent="0.15">
      <c r="A11" s="447"/>
      <c r="B11" s="60" t="s">
        <v>224</v>
      </c>
      <c r="C11" s="61" t="s">
        <v>218</v>
      </c>
      <c r="D11" s="61" t="s">
        <v>218</v>
      </c>
      <c r="E11" s="61" t="s">
        <v>218</v>
      </c>
      <c r="F11" s="62"/>
      <c r="G11" s="61" t="s">
        <v>218</v>
      </c>
      <c r="H11" s="65" t="s">
        <v>218</v>
      </c>
    </row>
    <row r="12" spans="1:9" s="31" customFormat="1" ht="14.45" customHeight="1" x14ac:dyDescent="0.15">
      <c r="A12" s="66" t="s">
        <v>225</v>
      </c>
      <c r="B12" s="67" t="s">
        <v>226</v>
      </c>
      <c r="C12" s="68" t="s">
        <v>218</v>
      </c>
      <c r="D12" s="68" t="s">
        <v>218</v>
      </c>
      <c r="E12" s="68" t="s">
        <v>218</v>
      </c>
      <c r="F12" s="69"/>
      <c r="G12" s="68" t="s">
        <v>218</v>
      </c>
      <c r="H12" s="65" t="s">
        <v>218</v>
      </c>
    </row>
    <row r="13" spans="1:9" s="31" customFormat="1" ht="14.45" customHeight="1" x14ac:dyDescent="0.15">
      <c r="A13" s="429" t="s">
        <v>227</v>
      </c>
      <c r="B13" s="60" t="s">
        <v>228</v>
      </c>
      <c r="C13" s="61" t="s">
        <v>218</v>
      </c>
      <c r="D13" s="61" t="s">
        <v>218</v>
      </c>
      <c r="E13" s="61" t="s">
        <v>218</v>
      </c>
      <c r="F13" s="62"/>
      <c r="G13" s="61" t="s">
        <v>218</v>
      </c>
      <c r="H13" s="63" t="s">
        <v>218</v>
      </c>
    </row>
    <row r="14" spans="1:9" s="31" customFormat="1" ht="14.45" customHeight="1" x14ac:dyDescent="0.15">
      <c r="A14" s="432"/>
      <c r="B14" s="60" t="s">
        <v>229</v>
      </c>
      <c r="C14" s="61" t="s">
        <v>218</v>
      </c>
      <c r="D14" s="61" t="s">
        <v>218</v>
      </c>
      <c r="E14" s="61" t="s">
        <v>218</v>
      </c>
      <c r="F14" s="62"/>
      <c r="G14" s="61" t="s">
        <v>218</v>
      </c>
      <c r="H14" s="63" t="s">
        <v>218</v>
      </c>
    </row>
    <row r="15" spans="1:9" s="31" customFormat="1" ht="14.45" customHeight="1" x14ac:dyDescent="0.15">
      <c r="A15" s="432"/>
      <c r="B15" s="60" t="s">
        <v>230</v>
      </c>
      <c r="C15" s="61" t="s">
        <v>218</v>
      </c>
      <c r="D15" s="61" t="s">
        <v>218</v>
      </c>
      <c r="E15" s="61" t="s">
        <v>218</v>
      </c>
      <c r="F15" s="62"/>
      <c r="G15" s="61" t="s">
        <v>218</v>
      </c>
      <c r="H15" s="64"/>
    </row>
    <row r="16" spans="1:9" s="31" customFormat="1" ht="14.45" customHeight="1" x14ac:dyDescent="0.15">
      <c r="A16" s="432"/>
      <c r="B16" s="60" t="s">
        <v>231</v>
      </c>
      <c r="C16" s="61" t="s">
        <v>218</v>
      </c>
      <c r="D16" s="61" t="s">
        <v>218</v>
      </c>
      <c r="E16" s="61"/>
      <c r="F16" s="62" t="s">
        <v>218</v>
      </c>
      <c r="G16" s="70"/>
      <c r="H16" s="64"/>
    </row>
    <row r="17" spans="1:8" s="31" customFormat="1" ht="14.45" customHeight="1" x14ac:dyDescent="0.15">
      <c r="A17" s="430"/>
      <c r="B17" s="71" t="s">
        <v>232</v>
      </c>
      <c r="C17" s="61" t="s">
        <v>218</v>
      </c>
      <c r="D17" s="61" t="s">
        <v>218</v>
      </c>
      <c r="E17" s="61"/>
      <c r="F17" s="62"/>
      <c r="G17" s="70"/>
      <c r="H17" s="64"/>
    </row>
    <row r="18" spans="1:8" s="31" customFormat="1" ht="14.45" customHeight="1" x14ac:dyDescent="0.15">
      <c r="A18" s="72" t="s">
        <v>233</v>
      </c>
      <c r="B18" s="73" t="s">
        <v>234</v>
      </c>
      <c r="C18" s="74" t="s">
        <v>218</v>
      </c>
      <c r="D18" s="74" t="s">
        <v>218</v>
      </c>
      <c r="E18" s="74" t="s">
        <v>218</v>
      </c>
      <c r="F18" s="75"/>
      <c r="G18" s="70"/>
      <c r="H18" s="64"/>
    </row>
    <row r="19" spans="1:8" s="31" customFormat="1" ht="14.45" customHeight="1" x14ac:dyDescent="0.15">
      <c r="A19" s="431" t="s">
        <v>235</v>
      </c>
      <c r="B19" s="60" t="s">
        <v>236</v>
      </c>
      <c r="C19" s="61" t="s">
        <v>218</v>
      </c>
      <c r="D19" s="61" t="s">
        <v>218</v>
      </c>
      <c r="E19" s="61" t="s">
        <v>218</v>
      </c>
      <c r="F19" s="62"/>
      <c r="G19" s="61" t="s">
        <v>218</v>
      </c>
      <c r="H19" s="76" t="s">
        <v>237</v>
      </c>
    </row>
    <row r="20" spans="1:8" s="31" customFormat="1" ht="14.45" customHeight="1" x14ac:dyDescent="0.15">
      <c r="A20" s="431"/>
      <c r="B20" s="60" t="s">
        <v>238</v>
      </c>
      <c r="C20" s="61" t="s">
        <v>218</v>
      </c>
      <c r="D20" s="61" t="s">
        <v>218</v>
      </c>
      <c r="E20" s="61" t="s">
        <v>218</v>
      </c>
      <c r="F20" s="62"/>
      <c r="G20" s="61" t="s">
        <v>218</v>
      </c>
      <c r="H20" s="76"/>
    </row>
    <row r="21" spans="1:8" s="31" customFormat="1" ht="14.45" customHeight="1" x14ac:dyDescent="0.15">
      <c r="A21" s="431"/>
      <c r="B21" s="60" t="s">
        <v>239</v>
      </c>
      <c r="C21" s="61" t="s">
        <v>218</v>
      </c>
      <c r="D21" s="61" t="s">
        <v>218</v>
      </c>
      <c r="E21" s="61" t="s">
        <v>218</v>
      </c>
      <c r="F21" s="62"/>
      <c r="G21" s="61" t="s">
        <v>218</v>
      </c>
      <c r="H21" s="76" t="s">
        <v>240</v>
      </c>
    </row>
    <row r="22" spans="1:8" s="31" customFormat="1" ht="14.45" customHeight="1" x14ac:dyDescent="0.15">
      <c r="A22" s="431"/>
      <c r="B22" s="60" t="s">
        <v>241</v>
      </c>
      <c r="C22" s="61" t="s">
        <v>218</v>
      </c>
      <c r="D22" s="61" t="s">
        <v>218</v>
      </c>
      <c r="E22" s="61" t="s">
        <v>218</v>
      </c>
      <c r="F22" s="62"/>
      <c r="G22" s="61" t="s">
        <v>218</v>
      </c>
      <c r="H22" s="76" t="s">
        <v>240</v>
      </c>
    </row>
    <row r="23" spans="1:8" s="31" customFormat="1" ht="14.45" customHeight="1" x14ac:dyDescent="0.15">
      <c r="A23" s="431"/>
      <c r="B23" s="60" t="s">
        <v>242</v>
      </c>
      <c r="C23" s="61" t="s">
        <v>218</v>
      </c>
      <c r="D23" s="61" t="s">
        <v>218</v>
      </c>
      <c r="E23" s="61"/>
      <c r="F23" s="62" t="s">
        <v>218</v>
      </c>
      <c r="G23" s="70"/>
      <c r="H23" s="64"/>
    </row>
    <row r="24" spans="1:8" s="31" customFormat="1" ht="14.45" customHeight="1" x14ac:dyDescent="0.15">
      <c r="A24" s="431"/>
      <c r="B24" s="60" t="s">
        <v>243</v>
      </c>
      <c r="C24" s="61"/>
      <c r="D24" s="61"/>
      <c r="E24" s="61"/>
      <c r="F24" s="62" t="s">
        <v>218</v>
      </c>
      <c r="G24" s="70"/>
      <c r="H24" s="64"/>
    </row>
    <row r="25" spans="1:8" s="31" customFormat="1" ht="14.45" customHeight="1" x14ac:dyDescent="0.15">
      <c r="A25" s="431"/>
      <c r="B25" s="60" t="s">
        <v>244</v>
      </c>
      <c r="C25" s="61" t="s">
        <v>218</v>
      </c>
      <c r="D25" s="61" t="s">
        <v>218</v>
      </c>
      <c r="E25" s="61"/>
      <c r="F25" s="62"/>
      <c r="G25" s="70"/>
      <c r="H25" s="64"/>
    </row>
    <row r="26" spans="1:8" s="31" customFormat="1" ht="14.45" customHeight="1" x14ac:dyDescent="0.15">
      <c r="A26" s="429" t="s">
        <v>245</v>
      </c>
      <c r="B26" s="60" t="s">
        <v>246</v>
      </c>
      <c r="C26" s="61" t="s">
        <v>218</v>
      </c>
      <c r="D26" s="61" t="s">
        <v>218</v>
      </c>
      <c r="E26" s="61"/>
      <c r="F26" s="62" t="s">
        <v>218</v>
      </c>
      <c r="G26" s="70"/>
      <c r="H26" s="64"/>
    </row>
    <row r="27" spans="1:8" s="31" customFormat="1" ht="14.45" customHeight="1" x14ac:dyDescent="0.15">
      <c r="A27" s="432"/>
      <c r="B27" s="60" t="s">
        <v>247</v>
      </c>
      <c r="C27" s="61" t="s">
        <v>218</v>
      </c>
      <c r="D27" s="61" t="s">
        <v>218</v>
      </c>
      <c r="E27" s="61"/>
      <c r="F27" s="62" t="s">
        <v>218</v>
      </c>
      <c r="G27" s="70"/>
      <c r="H27" s="64"/>
    </row>
    <row r="28" spans="1:8" s="31" customFormat="1" ht="14.45" customHeight="1" x14ac:dyDescent="0.15">
      <c r="A28" s="432"/>
      <c r="B28" s="60" t="s">
        <v>248</v>
      </c>
      <c r="C28" s="61" t="s">
        <v>218</v>
      </c>
      <c r="D28" s="61" t="s">
        <v>218</v>
      </c>
      <c r="E28" s="61"/>
      <c r="F28" s="62"/>
      <c r="G28" s="70"/>
      <c r="H28" s="64"/>
    </row>
    <row r="29" spans="1:8" s="31" customFormat="1" ht="14.45" customHeight="1" x14ac:dyDescent="0.15">
      <c r="A29" s="432"/>
      <c r="B29" s="60" t="s">
        <v>249</v>
      </c>
      <c r="C29" s="61" t="s">
        <v>218</v>
      </c>
      <c r="D29" s="61" t="s">
        <v>218</v>
      </c>
      <c r="E29" s="61"/>
      <c r="F29" s="62" t="s">
        <v>218</v>
      </c>
      <c r="G29" s="70"/>
      <c r="H29" s="64"/>
    </row>
    <row r="30" spans="1:8" s="31" customFormat="1" ht="14.45" customHeight="1" x14ac:dyDescent="0.15">
      <c r="A30" s="432"/>
      <c r="B30" s="60" t="s">
        <v>250</v>
      </c>
      <c r="C30" s="61" t="s">
        <v>218</v>
      </c>
      <c r="D30" s="61" t="s">
        <v>218</v>
      </c>
      <c r="E30" s="61" t="s">
        <v>218</v>
      </c>
      <c r="F30" s="62"/>
      <c r="G30" s="61" t="s">
        <v>218</v>
      </c>
      <c r="H30" s="63" t="s">
        <v>218</v>
      </c>
    </row>
    <row r="31" spans="1:8" s="31" customFormat="1" ht="14.45" customHeight="1" x14ac:dyDescent="0.15">
      <c r="A31" s="432"/>
      <c r="B31" s="60" t="s">
        <v>251</v>
      </c>
      <c r="C31" s="61" t="s">
        <v>218</v>
      </c>
      <c r="D31" s="61" t="s">
        <v>218</v>
      </c>
      <c r="E31" s="61" t="s">
        <v>218</v>
      </c>
      <c r="F31" s="62"/>
      <c r="G31" s="61" t="s">
        <v>218</v>
      </c>
      <c r="H31" s="63" t="s">
        <v>218</v>
      </c>
    </row>
    <row r="32" spans="1:8" s="31" customFormat="1" ht="14.45" customHeight="1" x14ac:dyDescent="0.15">
      <c r="A32" s="432"/>
      <c r="B32" s="60" t="s">
        <v>252</v>
      </c>
      <c r="C32" s="61" t="s">
        <v>218</v>
      </c>
      <c r="D32" s="61" t="s">
        <v>218</v>
      </c>
      <c r="E32" s="61"/>
      <c r="F32" s="62" t="s">
        <v>218</v>
      </c>
      <c r="G32" s="70"/>
      <c r="H32" s="64"/>
    </row>
    <row r="33" spans="1:8" s="31" customFormat="1" ht="14.45" customHeight="1" x14ac:dyDescent="0.15">
      <c r="A33" s="432"/>
      <c r="B33" s="60" t="s">
        <v>253</v>
      </c>
      <c r="C33" s="61" t="s">
        <v>218</v>
      </c>
      <c r="D33" s="61" t="s">
        <v>218</v>
      </c>
      <c r="E33" s="61" t="s">
        <v>218</v>
      </c>
      <c r="F33" s="62"/>
      <c r="G33" s="70"/>
      <c r="H33" s="64"/>
    </row>
    <row r="34" spans="1:8" s="31" customFormat="1" ht="14.45" customHeight="1" x14ac:dyDescent="0.15">
      <c r="A34" s="432"/>
      <c r="B34" s="60" t="s">
        <v>254</v>
      </c>
      <c r="C34" s="61" t="s">
        <v>218</v>
      </c>
      <c r="D34" s="61" t="s">
        <v>218</v>
      </c>
      <c r="E34" s="61" t="s">
        <v>218</v>
      </c>
      <c r="F34" s="62"/>
      <c r="G34" s="61" t="s">
        <v>218</v>
      </c>
      <c r="H34" s="63" t="s">
        <v>218</v>
      </c>
    </row>
    <row r="35" spans="1:8" s="31" customFormat="1" ht="14.45" customHeight="1" x14ac:dyDescent="0.15">
      <c r="A35" s="432"/>
      <c r="B35" s="60" t="s">
        <v>255</v>
      </c>
      <c r="C35" s="61" t="s">
        <v>218</v>
      </c>
      <c r="D35" s="61" t="s">
        <v>218</v>
      </c>
      <c r="E35" s="61"/>
      <c r="F35" s="62" t="s">
        <v>218</v>
      </c>
      <c r="G35" s="61"/>
      <c r="H35" s="64"/>
    </row>
    <row r="36" spans="1:8" s="31" customFormat="1" ht="14.45" customHeight="1" x14ac:dyDescent="0.15">
      <c r="A36" s="432"/>
      <c r="B36" s="60" t="s">
        <v>256</v>
      </c>
      <c r="C36" s="61" t="s">
        <v>218</v>
      </c>
      <c r="D36" s="61" t="s">
        <v>218</v>
      </c>
      <c r="E36" s="61" t="s">
        <v>218</v>
      </c>
      <c r="F36" s="62"/>
      <c r="G36" s="61"/>
      <c r="H36" s="64"/>
    </row>
    <row r="37" spans="1:8" s="31" customFormat="1" ht="14.45" customHeight="1" x14ac:dyDescent="0.15">
      <c r="A37" s="432"/>
      <c r="B37" s="60" t="s">
        <v>257</v>
      </c>
      <c r="C37" s="61" t="s">
        <v>218</v>
      </c>
      <c r="D37" s="61" t="s">
        <v>218</v>
      </c>
      <c r="E37" s="61" t="s">
        <v>218</v>
      </c>
      <c r="F37" s="62"/>
      <c r="G37" s="61" t="s">
        <v>218</v>
      </c>
      <c r="H37" s="63" t="s">
        <v>218</v>
      </c>
    </row>
    <row r="38" spans="1:8" s="31" customFormat="1" ht="14.45" customHeight="1" x14ac:dyDescent="0.15">
      <c r="A38" s="432"/>
      <c r="B38" s="60" t="s">
        <v>258</v>
      </c>
      <c r="C38" s="61" t="s">
        <v>218</v>
      </c>
      <c r="D38" s="61" t="s">
        <v>218</v>
      </c>
      <c r="E38" s="61" t="s">
        <v>218</v>
      </c>
      <c r="F38" s="62"/>
      <c r="G38" s="61" t="s">
        <v>218</v>
      </c>
      <c r="H38" s="63" t="s">
        <v>218</v>
      </c>
    </row>
    <row r="39" spans="1:8" s="31" customFormat="1" ht="14.45" customHeight="1" x14ac:dyDescent="0.15">
      <c r="A39" s="430"/>
      <c r="B39" s="60" t="s">
        <v>259</v>
      </c>
      <c r="C39" s="61" t="s">
        <v>218</v>
      </c>
      <c r="D39" s="61" t="s">
        <v>218</v>
      </c>
      <c r="E39" s="61" t="s">
        <v>218</v>
      </c>
      <c r="F39" s="62"/>
      <c r="G39" s="61" t="s">
        <v>218</v>
      </c>
      <c r="H39" s="63" t="s">
        <v>218</v>
      </c>
    </row>
    <row r="40" spans="1:8" s="31" customFormat="1" ht="14.45" customHeight="1" x14ac:dyDescent="0.15">
      <c r="A40" s="431" t="s">
        <v>260</v>
      </c>
      <c r="B40" s="60" t="s">
        <v>261</v>
      </c>
      <c r="C40" s="61" t="s">
        <v>218</v>
      </c>
      <c r="D40" s="61" t="s">
        <v>218</v>
      </c>
      <c r="E40" s="61"/>
      <c r="F40" s="62"/>
      <c r="G40" s="70"/>
      <c r="H40" s="64"/>
    </row>
    <row r="41" spans="1:8" s="31" customFormat="1" ht="14.45" customHeight="1" x14ac:dyDescent="0.15">
      <c r="A41" s="431"/>
      <c r="B41" s="60" t="s">
        <v>262</v>
      </c>
      <c r="C41" s="61" t="s">
        <v>218</v>
      </c>
      <c r="D41" s="61" t="s">
        <v>218</v>
      </c>
      <c r="E41" s="61" t="s">
        <v>218</v>
      </c>
      <c r="F41" s="62"/>
      <c r="G41" s="77" t="s">
        <v>263</v>
      </c>
      <c r="H41" s="76" t="s">
        <v>240</v>
      </c>
    </row>
    <row r="42" spans="1:8" s="31" customFormat="1" ht="14.45" customHeight="1" x14ac:dyDescent="0.15">
      <c r="A42" s="431"/>
      <c r="B42" s="60" t="s">
        <v>264</v>
      </c>
      <c r="C42" s="61" t="s">
        <v>218</v>
      </c>
      <c r="D42" s="61" t="s">
        <v>218</v>
      </c>
      <c r="E42" s="61" t="s">
        <v>218</v>
      </c>
      <c r="F42" s="62"/>
      <c r="G42" s="61" t="s">
        <v>218</v>
      </c>
      <c r="H42" s="64"/>
    </row>
    <row r="43" spans="1:8" s="31" customFormat="1" ht="14.45" customHeight="1" x14ac:dyDescent="0.15">
      <c r="A43" s="431" t="s">
        <v>265</v>
      </c>
      <c r="B43" s="60" t="s">
        <v>266</v>
      </c>
      <c r="C43" s="61" t="s">
        <v>218</v>
      </c>
      <c r="D43" s="61" t="s">
        <v>218</v>
      </c>
      <c r="E43" s="61" t="s">
        <v>218</v>
      </c>
      <c r="F43" s="62"/>
      <c r="G43" s="61" t="s">
        <v>218</v>
      </c>
      <c r="H43" s="63" t="s">
        <v>218</v>
      </c>
    </row>
    <row r="44" spans="1:8" s="31" customFormat="1" ht="14.45" customHeight="1" x14ac:dyDescent="0.15">
      <c r="A44" s="431"/>
      <c r="B44" s="60" t="s">
        <v>267</v>
      </c>
      <c r="C44" s="61" t="s">
        <v>218</v>
      </c>
      <c r="D44" s="61" t="s">
        <v>218</v>
      </c>
      <c r="E44" s="61"/>
      <c r="F44" s="62"/>
      <c r="G44" s="61" t="s">
        <v>218</v>
      </c>
      <c r="H44" s="76"/>
    </row>
    <row r="45" spans="1:8" s="31" customFormat="1" ht="14.45" customHeight="1" x14ac:dyDescent="0.15">
      <c r="A45" s="431"/>
      <c r="B45" s="60" t="s">
        <v>268</v>
      </c>
      <c r="C45" s="61" t="s">
        <v>218</v>
      </c>
      <c r="D45" s="61"/>
      <c r="E45" s="61"/>
      <c r="F45" s="62"/>
      <c r="G45" s="70"/>
      <c r="H45" s="64"/>
    </row>
    <row r="46" spans="1:8" s="31" customFormat="1" ht="14.45" customHeight="1" x14ac:dyDescent="0.15">
      <c r="A46" s="429" t="s">
        <v>269</v>
      </c>
      <c r="B46" s="60" t="s">
        <v>270</v>
      </c>
      <c r="C46" s="61" t="s">
        <v>218</v>
      </c>
      <c r="D46" s="61" t="s">
        <v>218</v>
      </c>
      <c r="E46" s="61"/>
      <c r="F46" s="62"/>
      <c r="G46" s="70"/>
      <c r="H46" s="64"/>
    </row>
    <row r="47" spans="1:8" s="31" customFormat="1" ht="14.45" customHeight="1" x14ac:dyDescent="0.15">
      <c r="A47" s="430"/>
      <c r="B47" s="60" t="s">
        <v>271</v>
      </c>
      <c r="C47" s="61" t="s">
        <v>218</v>
      </c>
      <c r="D47" s="61" t="s">
        <v>218</v>
      </c>
      <c r="E47" s="61"/>
      <c r="F47" s="62"/>
      <c r="G47" s="70"/>
      <c r="H47" s="64"/>
    </row>
    <row r="48" spans="1:8" s="31" customFormat="1" ht="14.45" customHeight="1" x14ac:dyDescent="0.15">
      <c r="A48" s="429" t="s">
        <v>272</v>
      </c>
      <c r="B48" s="60" t="s">
        <v>273</v>
      </c>
      <c r="C48" s="61" t="s">
        <v>218</v>
      </c>
      <c r="D48" s="61" t="s">
        <v>218</v>
      </c>
      <c r="E48" s="61"/>
      <c r="F48" s="62"/>
      <c r="G48" s="70"/>
      <c r="H48" s="64"/>
    </row>
    <row r="49" spans="1:8" s="31" customFormat="1" ht="14.45" customHeight="1" x14ac:dyDescent="0.15">
      <c r="A49" s="430"/>
      <c r="B49" s="60" t="s">
        <v>274</v>
      </c>
      <c r="C49" s="61" t="s">
        <v>218</v>
      </c>
      <c r="D49" s="61" t="s">
        <v>218</v>
      </c>
      <c r="E49" s="61"/>
      <c r="F49" s="62"/>
      <c r="G49" s="70"/>
      <c r="H49" s="64"/>
    </row>
    <row r="50" spans="1:8" s="31" customFormat="1" ht="14.45" customHeight="1" x14ac:dyDescent="0.15">
      <c r="A50" s="429" t="s">
        <v>275</v>
      </c>
      <c r="B50" s="60" t="s">
        <v>276</v>
      </c>
      <c r="C50" s="61" t="s">
        <v>218</v>
      </c>
      <c r="D50" s="61" t="s">
        <v>218</v>
      </c>
      <c r="E50" s="61"/>
      <c r="F50" s="62"/>
      <c r="G50" s="70"/>
      <c r="H50" s="64"/>
    </row>
    <row r="51" spans="1:8" s="31" customFormat="1" ht="14.45" customHeight="1" x14ac:dyDescent="0.15">
      <c r="A51" s="430"/>
      <c r="B51" s="60" t="s">
        <v>277</v>
      </c>
      <c r="C51" s="61" t="s">
        <v>218</v>
      </c>
      <c r="D51" s="61" t="s">
        <v>218</v>
      </c>
      <c r="E51" s="61"/>
      <c r="F51" s="62"/>
      <c r="G51" s="70"/>
      <c r="H51" s="64"/>
    </row>
    <row r="52" spans="1:8" s="31" customFormat="1" ht="14.45" customHeight="1" x14ac:dyDescent="0.15">
      <c r="A52" s="431" t="s">
        <v>278</v>
      </c>
      <c r="B52" s="60" t="s">
        <v>279</v>
      </c>
      <c r="C52" s="61" t="s">
        <v>218</v>
      </c>
      <c r="D52" s="61" t="s">
        <v>218</v>
      </c>
      <c r="E52" s="61" t="s">
        <v>218</v>
      </c>
      <c r="F52" s="62"/>
      <c r="G52" s="61" t="s">
        <v>218</v>
      </c>
      <c r="H52" s="64"/>
    </row>
    <row r="53" spans="1:8" s="31" customFormat="1" ht="14.45" customHeight="1" x14ac:dyDescent="0.15">
      <c r="A53" s="431"/>
      <c r="B53" s="60" t="s">
        <v>280</v>
      </c>
      <c r="C53" s="61" t="s">
        <v>218</v>
      </c>
      <c r="D53" s="61" t="s">
        <v>218</v>
      </c>
      <c r="E53" s="61" t="s">
        <v>218</v>
      </c>
      <c r="F53" s="62"/>
      <c r="G53" s="70"/>
      <c r="H53" s="64"/>
    </row>
    <row r="54" spans="1:8" s="31" customFormat="1" ht="14.45" customHeight="1" x14ac:dyDescent="0.15">
      <c r="A54" s="429" t="s">
        <v>281</v>
      </c>
      <c r="B54" s="60" t="s">
        <v>282</v>
      </c>
      <c r="C54" s="61" t="s">
        <v>218</v>
      </c>
      <c r="D54" s="61" t="s">
        <v>218</v>
      </c>
      <c r="E54" s="61"/>
      <c r="F54" s="62" t="s">
        <v>218</v>
      </c>
      <c r="G54" s="70"/>
      <c r="H54" s="76" t="s">
        <v>240</v>
      </c>
    </row>
    <row r="55" spans="1:8" s="31" customFormat="1" ht="14.45" customHeight="1" x14ac:dyDescent="0.15">
      <c r="A55" s="432"/>
      <c r="B55" s="60" t="s">
        <v>283</v>
      </c>
      <c r="C55" s="61" t="s">
        <v>218</v>
      </c>
      <c r="D55" s="61" t="s">
        <v>218</v>
      </c>
      <c r="E55" s="61" t="s">
        <v>218</v>
      </c>
      <c r="F55" s="62"/>
      <c r="G55" s="61" t="s">
        <v>218</v>
      </c>
      <c r="H55" s="76" t="s">
        <v>240</v>
      </c>
    </row>
    <row r="56" spans="1:8" s="31" customFormat="1" ht="14.45" customHeight="1" x14ac:dyDescent="0.15">
      <c r="A56" s="432"/>
      <c r="B56" s="78" t="s">
        <v>284</v>
      </c>
      <c r="C56" s="61" t="s">
        <v>218</v>
      </c>
      <c r="D56" s="61"/>
      <c r="E56" s="61"/>
      <c r="F56" s="62"/>
      <c r="G56" s="61"/>
      <c r="H56" s="76"/>
    </row>
    <row r="57" spans="1:8" s="31" customFormat="1" ht="14.45" customHeight="1" x14ac:dyDescent="0.15">
      <c r="A57" s="432"/>
      <c r="B57" s="78" t="s">
        <v>285</v>
      </c>
      <c r="C57" s="61" t="s">
        <v>218</v>
      </c>
      <c r="D57" s="61"/>
      <c r="E57" s="61"/>
      <c r="F57" s="62"/>
      <c r="G57" s="70"/>
      <c r="H57" s="64"/>
    </row>
    <row r="58" spans="1:8" s="31" customFormat="1" ht="14.45" customHeight="1" x14ac:dyDescent="0.15">
      <c r="A58" s="432"/>
      <c r="B58" s="60" t="s">
        <v>286</v>
      </c>
      <c r="C58" s="61" t="s">
        <v>218</v>
      </c>
      <c r="D58" s="61"/>
      <c r="E58" s="61"/>
      <c r="F58" s="62" t="s">
        <v>218</v>
      </c>
      <c r="G58" s="70"/>
      <c r="H58" s="64"/>
    </row>
    <row r="59" spans="1:8" s="31" customFormat="1" ht="14.45" customHeight="1" x14ac:dyDescent="0.15">
      <c r="A59" s="432"/>
      <c r="B59" s="60" t="s">
        <v>287</v>
      </c>
      <c r="C59" s="61" t="s">
        <v>218</v>
      </c>
      <c r="D59" s="61" t="s">
        <v>218</v>
      </c>
      <c r="E59" s="61"/>
      <c r="F59" s="62" t="s">
        <v>218</v>
      </c>
      <c r="G59" s="70"/>
      <c r="H59" s="64"/>
    </row>
    <row r="60" spans="1:8" s="31" customFormat="1" ht="14.45" customHeight="1" x14ac:dyDescent="0.15">
      <c r="A60" s="432"/>
      <c r="B60" s="60" t="s">
        <v>288</v>
      </c>
      <c r="C60" s="61" t="s">
        <v>218</v>
      </c>
      <c r="D60" s="61" t="s">
        <v>218</v>
      </c>
      <c r="E60" s="61"/>
      <c r="F60" s="62"/>
      <c r="G60" s="70"/>
      <c r="H60" s="64"/>
    </row>
    <row r="61" spans="1:8" s="31" customFormat="1" ht="14.45" customHeight="1" x14ac:dyDescent="0.15">
      <c r="A61" s="432"/>
      <c r="B61" s="71" t="s">
        <v>289</v>
      </c>
      <c r="C61" s="79"/>
      <c r="D61" s="79"/>
      <c r="E61" s="79"/>
      <c r="F61" s="80"/>
      <c r="G61" s="81"/>
      <c r="H61" s="82"/>
    </row>
    <row r="62" spans="1:8" s="31" customFormat="1" ht="14.45" customHeight="1" x14ac:dyDescent="0.15">
      <c r="A62" s="432"/>
      <c r="B62" s="71" t="s">
        <v>290</v>
      </c>
      <c r="C62" s="79"/>
      <c r="D62" s="79"/>
      <c r="E62" s="79"/>
      <c r="F62" s="80"/>
      <c r="G62" s="81"/>
      <c r="H62" s="82"/>
    </row>
    <row r="63" spans="1:8" s="31" customFormat="1" ht="14.45" customHeight="1" x14ac:dyDescent="0.15">
      <c r="A63" s="433"/>
      <c r="B63" s="83" t="s">
        <v>291</v>
      </c>
      <c r="C63" s="84"/>
      <c r="D63" s="84"/>
      <c r="E63" s="84"/>
      <c r="F63" s="85"/>
      <c r="G63" s="86"/>
      <c r="H63" s="87"/>
    </row>
    <row r="64" spans="1:8" s="31" customFormat="1" ht="14.45" customHeight="1" x14ac:dyDescent="0.15"/>
    <row r="65" spans="2:4" s="31" customFormat="1" ht="24.75" customHeight="1" x14ac:dyDescent="0.15">
      <c r="B65" s="89" t="s">
        <v>292</v>
      </c>
      <c r="C65" s="90"/>
      <c r="D65" s="90"/>
    </row>
    <row r="66" spans="2:4" ht="13.5" customHeight="1" x14ac:dyDescent="0.15">
      <c r="B66" s="49"/>
    </row>
    <row r="67" spans="2:4" ht="13.5" customHeight="1" x14ac:dyDescent="0.15"/>
    <row r="68" spans="2:4" ht="13.5" customHeight="1" x14ac:dyDescent="0.15"/>
    <row r="69" spans="2:4" ht="13.5" customHeight="1" x14ac:dyDescent="0.15"/>
    <row r="70" spans="2:4" ht="13.5" customHeight="1" x14ac:dyDescent="0.15"/>
    <row r="71" spans="2:4" ht="13.5" customHeight="1" x14ac:dyDescent="0.15"/>
    <row r="72" spans="2:4" ht="13.5" customHeight="1" x14ac:dyDescent="0.15"/>
    <row r="73" spans="2:4" ht="13.5" customHeight="1" x14ac:dyDescent="0.15"/>
    <row r="74" spans="2:4" ht="13.5" customHeight="1" x14ac:dyDescent="0.15"/>
    <row r="75" spans="2:4" ht="13.5" customHeight="1" x14ac:dyDescent="0.15"/>
    <row r="76" spans="2:4" ht="13.5" customHeight="1" x14ac:dyDescent="0.15"/>
    <row r="77" spans="2:4" ht="13.5" customHeight="1" x14ac:dyDescent="0.15"/>
    <row r="78" spans="2:4" ht="13.5" customHeight="1" x14ac:dyDescent="0.15"/>
    <row r="79" spans="2:4" ht="13.5" customHeight="1" x14ac:dyDescent="0.15"/>
    <row r="80" spans="2: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sheetData>
  <sheetProtection algorithmName="SHA-512" hashValue="dqZgrSUszBVhhN94rHRPzqTCvsvKeM+ZGHlN+NAytpcXsq07Yfb1aloc0tCMFRZ8T0CZK23PlY0ePSb3CP+79w==" saltValue="pmO9QxfpBrceETzy1pHe6w==" spinCount="100000" sheet="1" objects="1" scenarios="1"/>
  <mergeCells count="18">
    <mergeCell ref="A43:A45"/>
    <mergeCell ref="A1:H2"/>
    <mergeCell ref="A3:B4"/>
    <mergeCell ref="C3:C4"/>
    <mergeCell ref="D3:D4"/>
    <mergeCell ref="E3:F3"/>
    <mergeCell ref="G3:G4"/>
    <mergeCell ref="H3:H4"/>
    <mergeCell ref="A5:A11"/>
    <mergeCell ref="A13:A17"/>
    <mergeCell ref="A19:A25"/>
    <mergeCell ref="A26:A39"/>
    <mergeCell ref="A40:A42"/>
    <mergeCell ref="A46:A47"/>
    <mergeCell ref="A48:A49"/>
    <mergeCell ref="A50:A51"/>
    <mergeCell ref="A52:A53"/>
    <mergeCell ref="A54:A63"/>
  </mergeCells>
  <phoneticPr fontId="1"/>
  <pageMargins left="0.51181102362204722" right="0.39370078740157483" top="0.15748031496062992" bottom="0" header="0.39370078740157483" footer="0.31496062992125984"/>
  <pageSetup paperSize="9" scale="90" orientation="portrait" horizontalDpi="4294967293" verticalDpi="300" r:id="rId1"/>
  <headerFooter alignWithMargins="0">
    <oddFooter>&amp;R特定医療法人　新生病院</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G110"/>
  <sheetViews>
    <sheetView view="pageBreakPreview" zoomScale="77" zoomScaleNormal="59" zoomScaleSheetLayoutView="77" workbookViewId="0">
      <pane xSplit="14" topLeftCell="AG1" activePane="topRight" state="frozen"/>
      <selection activeCell="F8" sqref="F8"/>
      <selection pane="topRight" activeCell="J18" sqref="J18"/>
    </sheetView>
  </sheetViews>
  <sheetFormatPr defaultColWidth="9" defaultRowHeight="13.5" x14ac:dyDescent="0.15"/>
  <cols>
    <col min="1" max="1" width="9.5" style="11" bestFit="1" customWidth="1"/>
    <col min="2" max="2" width="10.625" style="12" bestFit="1" customWidth="1"/>
    <col min="3" max="3" width="12" style="11" bestFit="1" customWidth="1"/>
    <col min="4" max="4" width="17.125" style="13" bestFit="1" customWidth="1"/>
    <col min="5" max="5" width="9.75" style="27" bestFit="1" customWidth="1"/>
    <col min="6" max="6" width="9.625" style="12" bestFit="1" customWidth="1"/>
    <col min="7" max="7" width="9.5" style="12" bestFit="1" customWidth="1"/>
    <col min="8" max="8" width="15" style="12" bestFit="1" customWidth="1"/>
    <col min="9" max="9" width="13.125" style="12" bestFit="1" customWidth="1"/>
    <col min="10" max="10" width="5.5" style="12" bestFit="1" customWidth="1"/>
    <col min="11" max="11" width="10.75" style="12" bestFit="1" customWidth="1"/>
    <col min="12" max="12" width="11.75" style="12" bestFit="1" customWidth="1"/>
    <col min="13" max="14" width="18.5" style="12" bestFit="1" customWidth="1"/>
    <col min="15" max="15" width="9.625" style="12" bestFit="1" customWidth="1"/>
    <col min="16" max="16" width="8.75" style="12" bestFit="1" customWidth="1"/>
    <col min="17" max="17" width="8.375" style="12" bestFit="1" customWidth="1"/>
    <col min="18" max="18" width="11" style="12" bestFit="1" customWidth="1"/>
    <col min="19" max="19" width="9.5" style="12" bestFit="1" customWidth="1"/>
    <col min="20" max="21" width="10" style="12" bestFit="1" customWidth="1"/>
    <col min="22" max="22" width="15" style="12" bestFit="1" customWidth="1"/>
    <col min="23" max="23" width="12.625" style="12" bestFit="1" customWidth="1"/>
    <col min="24" max="26" width="11.875" style="12" bestFit="1" customWidth="1"/>
    <col min="27" max="27" width="9.5" style="12" bestFit="1" customWidth="1"/>
    <col min="28" max="29" width="6.875" style="12" bestFit="1" customWidth="1"/>
    <col min="30" max="30" width="11.75" style="12" bestFit="1" customWidth="1"/>
    <col min="31" max="31" width="7.875" style="12" bestFit="1" customWidth="1"/>
    <col min="32" max="32" width="18.375" style="12" bestFit="1" customWidth="1"/>
    <col min="33" max="33" width="9.5" style="11" bestFit="1" customWidth="1"/>
    <col min="34" max="16384" width="9" style="12"/>
  </cols>
  <sheetData>
    <row r="1" spans="1:33" ht="34.5" customHeight="1" x14ac:dyDescent="0.15">
      <c r="A1" s="11" t="s">
        <v>26</v>
      </c>
      <c r="B1" s="12" t="s">
        <v>15</v>
      </c>
      <c r="C1" s="11" t="s">
        <v>27</v>
      </c>
      <c r="D1" s="23" t="s">
        <v>16</v>
      </c>
      <c r="E1" s="27" t="s">
        <v>28</v>
      </c>
      <c r="F1" s="12" t="s">
        <v>120</v>
      </c>
      <c r="G1" s="12" t="s">
        <v>17</v>
      </c>
      <c r="H1" s="12" t="s">
        <v>3</v>
      </c>
      <c r="I1" s="12" t="s">
        <v>29</v>
      </c>
      <c r="J1" s="12" t="s">
        <v>5</v>
      </c>
      <c r="K1" s="12" t="s">
        <v>6</v>
      </c>
      <c r="L1" s="12" t="s">
        <v>119</v>
      </c>
      <c r="M1" s="12" t="s">
        <v>10</v>
      </c>
      <c r="N1" s="12" t="s">
        <v>11</v>
      </c>
      <c r="O1" s="12" t="s">
        <v>18</v>
      </c>
      <c r="P1" s="12" t="s">
        <v>30</v>
      </c>
      <c r="Q1" s="12" t="s">
        <v>31</v>
      </c>
      <c r="R1" s="12" t="s">
        <v>32</v>
      </c>
      <c r="S1" s="12" t="s">
        <v>33</v>
      </c>
      <c r="T1" s="12" t="s">
        <v>25</v>
      </c>
      <c r="U1" s="12" t="s">
        <v>25</v>
      </c>
      <c r="V1" s="12" t="s">
        <v>19</v>
      </c>
      <c r="W1" s="12" t="s">
        <v>20</v>
      </c>
      <c r="X1" s="12" t="s">
        <v>21</v>
      </c>
      <c r="Y1" s="12" t="s">
        <v>22</v>
      </c>
      <c r="Z1" s="12" t="s">
        <v>23</v>
      </c>
      <c r="AA1" s="12" t="s">
        <v>112</v>
      </c>
      <c r="AB1" s="12" t="s">
        <v>113</v>
      </c>
      <c r="AC1" s="12" t="s">
        <v>114</v>
      </c>
      <c r="AD1" s="12" t="s">
        <v>115</v>
      </c>
      <c r="AE1" s="12" t="s">
        <v>116</v>
      </c>
      <c r="AF1" s="12" t="s">
        <v>24</v>
      </c>
      <c r="AG1" s="11" t="s">
        <v>57</v>
      </c>
    </row>
    <row r="2" spans="1:33" ht="20.100000000000001" customHeight="1" x14ac:dyDescent="0.15">
      <c r="C2" s="21"/>
      <c r="D2" s="22"/>
      <c r="E2" s="28"/>
      <c r="H2" s="17"/>
      <c r="I2" s="17"/>
      <c r="J2" s="18"/>
      <c r="K2" s="19"/>
      <c r="L2" s="11"/>
      <c r="M2" s="11"/>
    </row>
    <row r="3" spans="1:33" ht="20.100000000000001" customHeight="1" x14ac:dyDescent="0.15">
      <c r="C3" s="21"/>
      <c r="D3" s="22"/>
      <c r="E3" s="28"/>
      <c r="H3" s="17"/>
      <c r="I3" s="17"/>
      <c r="J3" s="18"/>
      <c r="K3" s="19"/>
      <c r="L3" s="11"/>
      <c r="M3" s="11"/>
    </row>
    <row r="4" spans="1:33" ht="20.100000000000001" customHeight="1" x14ac:dyDescent="0.15">
      <c r="C4" s="21"/>
      <c r="D4" s="22"/>
      <c r="E4" s="28"/>
      <c r="H4" s="17"/>
      <c r="I4" s="17"/>
      <c r="J4" s="18"/>
      <c r="K4" s="19"/>
      <c r="L4" s="11"/>
      <c r="M4" s="11"/>
    </row>
    <row r="5" spans="1:33" ht="20.100000000000001" customHeight="1" x14ac:dyDescent="0.15">
      <c r="C5" s="21"/>
      <c r="D5" s="22"/>
      <c r="E5" s="28"/>
      <c r="H5" s="17"/>
      <c r="I5" s="17"/>
      <c r="J5" s="18"/>
      <c r="K5" s="19"/>
      <c r="L5" s="11"/>
      <c r="M5" s="11"/>
    </row>
    <row r="6" spans="1:33" ht="20.100000000000001" customHeight="1" x14ac:dyDescent="0.15">
      <c r="C6" s="21"/>
      <c r="D6" s="22"/>
      <c r="E6" s="28"/>
      <c r="H6" s="17"/>
      <c r="I6" s="17"/>
      <c r="J6" s="18"/>
      <c r="K6" s="19"/>
      <c r="L6" s="11"/>
      <c r="M6" s="11"/>
    </row>
    <row r="7" spans="1:33" ht="20.100000000000001" customHeight="1" x14ac:dyDescent="0.15">
      <c r="C7" s="21"/>
      <c r="D7" s="22"/>
      <c r="E7" s="28"/>
      <c r="H7" s="17"/>
      <c r="I7" s="17"/>
      <c r="J7" s="18"/>
      <c r="K7" s="19"/>
      <c r="L7" s="11"/>
      <c r="M7" s="11"/>
    </row>
    <row r="8" spans="1:33" ht="20.100000000000001" customHeight="1" x14ac:dyDescent="0.15">
      <c r="C8" s="21"/>
      <c r="D8" s="22"/>
      <c r="E8" s="28"/>
      <c r="H8" s="17"/>
      <c r="I8" s="17"/>
      <c r="J8" s="18"/>
      <c r="K8" s="19"/>
      <c r="L8" s="11"/>
      <c r="M8" s="11"/>
    </row>
    <row r="9" spans="1:33" ht="20.100000000000001" customHeight="1" x14ac:dyDescent="0.15">
      <c r="C9" s="21"/>
      <c r="D9" s="22"/>
      <c r="E9" s="28"/>
      <c r="H9" s="17"/>
      <c r="I9" s="17"/>
      <c r="J9" s="18"/>
      <c r="K9" s="19"/>
      <c r="L9" s="11"/>
      <c r="M9" s="11"/>
    </row>
    <row r="10" spans="1:33" ht="20.100000000000001" customHeight="1" x14ac:dyDescent="0.15">
      <c r="C10" s="21"/>
      <c r="D10" s="22"/>
      <c r="E10" s="28"/>
      <c r="H10" s="17"/>
      <c r="I10" s="17"/>
      <c r="J10" s="18"/>
      <c r="K10" s="19"/>
      <c r="L10" s="11"/>
      <c r="M10" s="11"/>
    </row>
    <row r="11" spans="1:33" ht="20.100000000000001" customHeight="1" x14ac:dyDescent="0.15">
      <c r="C11" s="21"/>
      <c r="D11" s="22"/>
      <c r="E11" s="28"/>
      <c r="H11" s="17"/>
      <c r="I11" s="17"/>
      <c r="J11" s="18"/>
      <c r="K11" s="19"/>
      <c r="L11" s="11"/>
      <c r="M11" s="11"/>
    </row>
    <row r="12" spans="1:33" ht="20.100000000000001" customHeight="1" x14ac:dyDescent="0.15">
      <c r="C12" s="21"/>
      <c r="D12" s="22"/>
      <c r="E12" s="28"/>
      <c r="H12" s="17"/>
      <c r="I12" s="17"/>
      <c r="J12" s="18"/>
      <c r="K12" s="19"/>
      <c r="L12" s="11"/>
    </row>
    <row r="13" spans="1:33" ht="20.100000000000001" customHeight="1" x14ac:dyDescent="0.15">
      <c r="C13" s="21"/>
      <c r="D13" s="22"/>
      <c r="E13" s="28"/>
      <c r="H13" s="17"/>
      <c r="I13" s="17"/>
      <c r="J13" s="18"/>
      <c r="K13" s="19"/>
      <c r="L13" s="11"/>
    </row>
    <row r="14" spans="1:33" ht="20.100000000000001" customHeight="1" x14ac:dyDescent="0.15">
      <c r="C14" s="21"/>
      <c r="D14" s="22"/>
      <c r="E14" s="28"/>
      <c r="H14" s="17"/>
      <c r="I14" s="17"/>
      <c r="J14" s="18"/>
      <c r="K14" s="19"/>
      <c r="L14" s="11"/>
    </row>
    <row r="15" spans="1:33" ht="20.100000000000001" customHeight="1" x14ac:dyDescent="0.15">
      <c r="C15" s="21"/>
      <c r="D15" s="22"/>
      <c r="E15" s="28"/>
      <c r="H15" s="17"/>
      <c r="I15" s="17"/>
      <c r="J15" s="18"/>
      <c r="K15" s="19"/>
      <c r="L15" s="11"/>
    </row>
    <row r="16" spans="1:33" ht="20.100000000000001" customHeight="1" x14ac:dyDescent="0.15">
      <c r="C16" s="21"/>
      <c r="D16" s="22"/>
      <c r="E16" s="28"/>
      <c r="H16" s="17"/>
      <c r="I16" s="17"/>
      <c r="J16" s="18"/>
      <c r="K16" s="19"/>
      <c r="L16" s="11"/>
    </row>
    <row r="17" spans="3:12" ht="20.100000000000001" customHeight="1" x14ac:dyDescent="0.15">
      <c r="C17" s="21"/>
      <c r="D17" s="22"/>
      <c r="E17" s="28"/>
      <c r="H17" s="17"/>
      <c r="I17" s="17"/>
      <c r="J17" s="18"/>
      <c r="K17" s="19"/>
      <c r="L17" s="11"/>
    </row>
    <row r="18" spans="3:12" ht="20.100000000000001" customHeight="1" x14ac:dyDescent="0.15">
      <c r="C18" s="21"/>
      <c r="D18" s="22"/>
      <c r="E18" s="28"/>
      <c r="H18" s="17"/>
      <c r="I18" s="17"/>
      <c r="J18" s="18"/>
      <c r="K18" s="19"/>
      <c r="L18" s="11"/>
    </row>
    <row r="19" spans="3:12" ht="20.100000000000001" customHeight="1" x14ac:dyDescent="0.15">
      <c r="C19" s="21"/>
      <c r="D19" s="22"/>
      <c r="E19" s="28"/>
      <c r="H19" s="17"/>
      <c r="I19" s="17"/>
      <c r="J19" s="18"/>
      <c r="K19" s="19"/>
      <c r="L19" s="11"/>
    </row>
    <row r="20" spans="3:12" ht="20.100000000000001" customHeight="1" x14ac:dyDescent="0.15">
      <c r="C20" s="21"/>
      <c r="D20" s="22"/>
      <c r="E20" s="28"/>
      <c r="H20" s="17"/>
      <c r="I20" s="17"/>
      <c r="J20" s="18"/>
      <c r="K20" s="19"/>
      <c r="L20" s="11"/>
    </row>
    <row r="21" spans="3:12" ht="20.100000000000001" customHeight="1" x14ac:dyDescent="0.15">
      <c r="C21" s="21"/>
      <c r="D21" s="22"/>
      <c r="E21" s="28"/>
      <c r="H21" s="17"/>
      <c r="I21" s="17"/>
      <c r="J21" s="18"/>
      <c r="K21" s="19"/>
      <c r="L21" s="11"/>
    </row>
    <row r="22" spans="3:12" ht="20.100000000000001" customHeight="1" x14ac:dyDescent="0.15">
      <c r="C22" s="21"/>
      <c r="D22" s="22"/>
      <c r="E22" s="28"/>
      <c r="H22" s="17"/>
      <c r="I22" s="17"/>
      <c r="J22" s="18"/>
      <c r="K22" s="19"/>
      <c r="L22" s="11"/>
    </row>
    <row r="23" spans="3:12" ht="20.100000000000001" customHeight="1" x14ac:dyDescent="0.15">
      <c r="C23" s="21"/>
      <c r="D23" s="22"/>
      <c r="E23" s="28"/>
      <c r="H23" s="17"/>
      <c r="I23" s="17"/>
      <c r="J23" s="18"/>
      <c r="K23" s="19"/>
      <c r="L23" s="11"/>
    </row>
    <row r="24" spans="3:12" ht="20.100000000000001" customHeight="1" x14ac:dyDescent="0.15">
      <c r="C24" s="21"/>
      <c r="D24" s="22"/>
      <c r="E24" s="28"/>
      <c r="H24" s="17"/>
      <c r="I24" s="17"/>
      <c r="J24" s="18"/>
      <c r="K24" s="19"/>
      <c r="L24" s="11"/>
    </row>
    <row r="25" spans="3:12" ht="20.100000000000001" customHeight="1" x14ac:dyDescent="0.15">
      <c r="C25" s="21"/>
      <c r="D25" s="22"/>
      <c r="E25" s="28"/>
      <c r="H25" s="17"/>
      <c r="I25" s="17"/>
      <c r="J25" s="18"/>
      <c r="K25" s="19"/>
      <c r="L25" s="11"/>
    </row>
    <row r="26" spans="3:12" ht="20.100000000000001" customHeight="1" x14ac:dyDescent="0.15">
      <c r="C26" s="21"/>
      <c r="D26" s="22"/>
      <c r="E26" s="28"/>
      <c r="H26" s="17"/>
      <c r="I26" s="17"/>
      <c r="J26" s="18"/>
      <c r="K26" s="19"/>
      <c r="L26" s="11"/>
    </row>
    <row r="27" spans="3:12" ht="20.100000000000001" customHeight="1" x14ac:dyDescent="0.15">
      <c r="C27" s="21"/>
      <c r="D27" s="22"/>
      <c r="E27" s="28"/>
      <c r="H27" s="17"/>
      <c r="I27" s="17"/>
      <c r="J27" s="18"/>
      <c r="K27" s="19"/>
      <c r="L27" s="11"/>
    </row>
    <row r="28" spans="3:12" ht="20.100000000000001" customHeight="1" x14ac:dyDescent="0.15">
      <c r="C28" s="21"/>
      <c r="D28" s="22"/>
      <c r="E28" s="28"/>
      <c r="H28" s="17"/>
      <c r="I28" s="17"/>
      <c r="J28" s="18"/>
      <c r="K28" s="19"/>
      <c r="L28" s="11"/>
    </row>
    <row r="29" spans="3:12" ht="20.100000000000001" customHeight="1" x14ac:dyDescent="0.15">
      <c r="C29" s="21"/>
      <c r="D29" s="22"/>
      <c r="E29" s="28"/>
      <c r="H29" s="17"/>
      <c r="I29" s="17"/>
      <c r="J29" s="18"/>
      <c r="K29" s="19"/>
      <c r="L29" s="11"/>
    </row>
    <row r="30" spans="3:12" ht="20.100000000000001" customHeight="1" x14ac:dyDescent="0.15">
      <c r="C30" s="21"/>
      <c r="D30" s="22"/>
      <c r="E30" s="28"/>
      <c r="H30" s="17"/>
      <c r="I30" s="17"/>
      <c r="J30" s="18"/>
      <c r="K30" s="19"/>
      <c r="L30" s="11"/>
    </row>
    <row r="31" spans="3:12" ht="20.100000000000001" customHeight="1" x14ac:dyDescent="0.15">
      <c r="C31" s="21"/>
      <c r="D31" s="22"/>
      <c r="E31" s="28"/>
      <c r="H31" s="17"/>
      <c r="I31" s="17"/>
      <c r="J31" s="18"/>
      <c r="K31" s="19"/>
      <c r="L31" s="11"/>
    </row>
    <row r="32" spans="3:12" ht="20.100000000000001" customHeight="1" x14ac:dyDescent="0.15">
      <c r="C32" s="21"/>
      <c r="D32" s="22"/>
      <c r="E32" s="28"/>
      <c r="H32" s="17"/>
      <c r="I32" s="17"/>
      <c r="J32" s="18"/>
      <c r="K32" s="19"/>
      <c r="L32" s="11"/>
    </row>
    <row r="33" spans="3:12" ht="20.100000000000001" customHeight="1" x14ac:dyDescent="0.15">
      <c r="C33" s="21"/>
      <c r="D33" s="22"/>
      <c r="E33" s="28"/>
      <c r="H33" s="17"/>
      <c r="I33" s="17"/>
      <c r="J33" s="18"/>
      <c r="K33" s="19"/>
      <c r="L33" s="11"/>
    </row>
    <row r="34" spans="3:12" ht="20.100000000000001" customHeight="1" x14ac:dyDescent="0.15">
      <c r="C34" s="21"/>
      <c r="D34" s="22"/>
      <c r="E34" s="28"/>
      <c r="H34" s="17"/>
      <c r="I34" s="17"/>
      <c r="J34" s="18"/>
      <c r="K34" s="19"/>
      <c r="L34" s="11"/>
    </row>
    <row r="35" spans="3:12" ht="20.100000000000001" customHeight="1" x14ac:dyDescent="0.15">
      <c r="C35" s="21"/>
      <c r="D35" s="22"/>
      <c r="E35" s="28"/>
      <c r="H35" s="17"/>
      <c r="I35" s="17"/>
      <c r="J35" s="18"/>
      <c r="K35" s="19"/>
      <c r="L35" s="11"/>
    </row>
    <row r="36" spans="3:12" ht="20.100000000000001" customHeight="1" x14ac:dyDescent="0.15">
      <c r="C36" s="21"/>
      <c r="D36" s="22"/>
      <c r="E36" s="28"/>
      <c r="H36" s="17"/>
      <c r="I36" s="17"/>
      <c r="J36" s="18"/>
      <c r="K36" s="19"/>
      <c r="L36" s="11"/>
    </row>
    <row r="37" spans="3:12" ht="20.100000000000001" customHeight="1" x14ac:dyDescent="0.15">
      <c r="C37" s="21"/>
      <c r="D37" s="22"/>
      <c r="E37" s="28"/>
      <c r="H37" s="17"/>
      <c r="I37" s="17"/>
      <c r="J37" s="18"/>
      <c r="K37" s="19"/>
      <c r="L37" s="11"/>
    </row>
    <row r="38" spans="3:12" ht="20.100000000000001" customHeight="1" x14ac:dyDescent="0.15">
      <c r="C38" s="21"/>
      <c r="D38" s="22"/>
      <c r="E38" s="28"/>
      <c r="H38" s="17"/>
      <c r="I38" s="17"/>
      <c r="J38" s="18"/>
      <c r="K38" s="19"/>
      <c r="L38" s="11"/>
    </row>
    <row r="39" spans="3:12" ht="20.100000000000001" customHeight="1" x14ac:dyDescent="0.15">
      <c r="C39" s="21"/>
      <c r="D39" s="22"/>
      <c r="E39" s="28"/>
      <c r="H39" s="17"/>
      <c r="I39" s="17"/>
      <c r="J39" s="18"/>
      <c r="K39" s="19"/>
      <c r="L39" s="11"/>
    </row>
    <row r="40" spans="3:12" ht="20.100000000000001" customHeight="1" x14ac:dyDescent="0.15">
      <c r="C40" s="21"/>
      <c r="D40" s="22"/>
      <c r="E40" s="28"/>
      <c r="H40" s="17"/>
      <c r="I40" s="17"/>
      <c r="J40" s="18"/>
      <c r="K40" s="19"/>
      <c r="L40" s="11"/>
    </row>
    <row r="41" spans="3:12" ht="20.100000000000001" customHeight="1" x14ac:dyDescent="0.15">
      <c r="C41" s="21"/>
      <c r="D41" s="22"/>
      <c r="E41" s="28"/>
      <c r="H41" s="17"/>
      <c r="I41" s="17"/>
      <c r="J41" s="18"/>
      <c r="K41" s="19"/>
      <c r="L41" s="11"/>
    </row>
    <row r="42" spans="3:12" ht="20.100000000000001" customHeight="1" x14ac:dyDescent="0.15">
      <c r="C42" s="21"/>
      <c r="D42" s="22"/>
      <c r="E42" s="28"/>
      <c r="H42" s="17"/>
      <c r="I42" s="17"/>
      <c r="J42" s="18"/>
      <c r="K42" s="19"/>
      <c r="L42" s="11"/>
    </row>
    <row r="43" spans="3:12" x14ac:dyDescent="0.15">
      <c r="C43" s="24"/>
      <c r="E43" s="29"/>
      <c r="H43" s="17"/>
      <c r="I43" s="17"/>
      <c r="J43" s="18"/>
      <c r="K43" s="19"/>
    </row>
    <row r="44" spans="3:12" x14ac:dyDescent="0.15">
      <c r="C44" s="24"/>
      <c r="E44" s="29"/>
      <c r="H44" s="17"/>
      <c r="I44" s="17"/>
      <c r="J44" s="18"/>
      <c r="K44" s="19"/>
    </row>
    <row r="45" spans="3:12" x14ac:dyDescent="0.15">
      <c r="C45" s="24"/>
      <c r="E45" s="29"/>
      <c r="H45" s="17"/>
      <c r="I45" s="17"/>
      <c r="J45" s="18"/>
      <c r="K45" s="19"/>
    </row>
    <row r="46" spans="3:12" x14ac:dyDescent="0.15">
      <c r="C46" s="24"/>
      <c r="E46" s="29"/>
      <c r="H46" s="17"/>
      <c r="I46" s="17"/>
      <c r="J46" s="18"/>
      <c r="K46" s="19"/>
    </row>
    <row r="47" spans="3:12" x14ac:dyDescent="0.15">
      <c r="C47" s="24"/>
      <c r="E47" s="29"/>
      <c r="H47" s="17"/>
      <c r="I47" s="17"/>
      <c r="J47" s="18"/>
      <c r="K47" s="19"/>
    </row>
    <row r="48" spans="3:12" x14ac:dyDescent="0.15">
      <c r="C48" s="24"/>
      <c r="E48" s="29"/>
      <c r="H48" s="17"/>
      <c r="I48" s="17"/>
      <c r="J48" s="18"/>
      <c r="K48" s="19"/>
    </row>
    <row r="49" spans="3:11" x14ac:dyDescent="0.15">
      <c r="C49" s="24"/>
      <c r="E49" s="29"/>
      <c r="H49" s="17"/>
      <c r="I49" s="17"/>
      <c r="J49" s="18"/>
      <c r="K49" s="19"/>
    </row>
    <row r="50" spans="3:11" x14ac:dyDescent="0.15">
      <c r="C50" s="24"/>
      <c r="E50" s="29"/>
      <c r="H50" s="17"/>
      <c r="I50" s="17"/>
      <c r="J50" s="18"/>
      <c r="K50" s="19"/>
    </row>
    <row r="51" spans="3:11" x14ac:dyDescent="0.15">
      <c r="C51" s="24"/>
      <c r="E51" s="29"/>
      <c r="H51" s="17"/>
      <c r="I51" s="17"/>
      <c r="J51" s="18"/>
      <c r="K51" s="19"/>
    </row>
    <row r="52" spans="3:11" x14ac:dyDescent="0.15">
      <c r="C52" s="24"/>
      <c r="E52" s="29"/>
      <c r="H52" s="17"/>
      <c r="I52" s="17"/>
      <c r="J52" s="18"/>
      <c r="K52" s="19"/>
    </row>
    <row r="53" spans="3:11" x14ac:dyDescent="0.15">
      <c r="C53" s="24"/>
      <c r="E53" s="29"/>
      <c r="H53" s="17"/>
      <c r="I53" s="17"/>
      <c r="J53" s="18"/>
      <c r="K53" s="19"/>
    </row>
    <row r="54" spans="3:11" x14ac:dyDescent="0.15">
      <c r="C54" s="24"/>
      <c r="E54" s="29"/>
      <c r="H54" s="17"/>
      <c r="I54" s="17"/>
      <c r="J54" s="18"/>
      <c r="K54" s="19"/>
    </row>
    <row r="55" spans="3:11" x14ac:dyDescent="0.15">
      <c r="C55" s="24"/>
      <c r="E55" s="29"/>
      <c r="H55" s="17"/>
      <c r="I55" s="17"/>
      <c r="J55" s="18"/>
      <c r="K55" s="19"/>
    </row>
    <row r="56" spans="3:11" x14ac:dyDescent="0.15">
      <c r="C56" s="24"/>
      <c r="E56" s="29"/>
      <c r="H56" s="17"/>
      <c r="I56" s="17"/>
      <c r="J56" s="18"/>
      <c r="K56" s="19"/>
    </row>
    <row r="57" spans="3:11" x14ac:dyDescent="0.15">
      <c r="C57" s="24"/>
      <c r="E57" s="29"/>
      <c r="H57" s="17"/>
      <c r="I57" s="17"/>
      <c r="J57" s="18"/>
      <c r="K57" s="19"/>
    </row>
    <row r="58" spans="3:11" x14ac:dyDescent="0.15">
      <c r="C58" s="24"/>
      <c r="E58" s="29"/>
      <c r="H58" s="17"/>
      <c r="I58" s="17"/>
      <c r="J58" s="18"/>
      <c r="K58" s="19"/>
    </row>
    <row r="59" spans="3:11" x14ac:dyDescent="0.15">
      <c r="C59" s="24"/>
      <c r="E59" s="29"/>
      <c r="H59" s="17"/>
      <c r="I59" s="17"/>
      <c r="J59" s="18"/>
      <c r="K59" s="19"/>
    </row>
    <row r="60" spans="3:11" x14ac:dyDescent="0.15">
      <c r="C60" s="24"/>
      <c r="E60" s="29"/>
      <c r="H60" s="17"/>
      <c r="I60" s="17"/>
      <c r="J60" s="18"/>
      <c r="K60" s="19"/>
    </row>
    <row r="61" spans="3:11" x14ac:dyDescent="0.15">
      <c r="C61" s="24"/>
      <c r="E61" s="29"/>
      <c r="H61" s="17"/>
      <c r="I61" s="17"/>
      <c r="J61" s="18"/>
      <c r="K61" s="19"/>
    </row>
    <row r="62" spans="3:11" x14ac:dyDescent="0.15">
      <c r="C62" s="24"/>
      <c r="E62" s="29"/>
      <c r="H62" s="17"/>
      <c r="I62" s="17"/>
      <c r="J62" s="18"/>
      <c r="K62" s="19"/>
    </row>
    <row r="63" spans="3:11" x14ac:dyDescent="0.15">
      <c r="C63" s="24"/>
      <c r="E63" s="29"/>
      <c r="H63" s="17"/>
      <c r="I63" s="17"/>
      <c r="J63" s="18"/>
      <c r="K63" s="19"/>
    </row>
    <row r="64" spans="3:11" x14ac:dyDescent="0.15">
      <c r="C64" s="24"/>
      <c r="E64" s="29"/>
      <c r="H64" s="17"/>
      <c r="I64" s="17"/>
      <c r="J64" s="18"/>
      <c r="K64" s="19"/>
    </row>
    <row r="65" spans="3:11" x14ac:dyDescent="0.15">
      <c r="C65" s="24"/>
      <c r="E65" s="29"/>
      <c r="H65" s="17"/>
      <c r="I65" s="17"/>
      <c r="J65" s="18"/>
      <c r="K65" s="19"/>
    </row>
    <row r="66" spans="3:11" x14ac:dyDescent="0.15">
      <c r="C66" s="24"/>
      <c r="E66" s="29"/>
      <c r="H66" s="17"/>
      <c r="I66" s="17"/>
      <c r="J66" s="18"/>
      <c r="K66" s="19"/>
    </row>
    <row r="67" spans="3:11" x14ac:dyDescent="0.15">
      <c r="C67" s="24"/>
      <c r="E67" s="29"/>
      <c r="H67" s="17"/>
      <c r="I67" s="17"/>
      <c r="J67" s="18"/>
      <c r="K67" s="19"/>
    </row>
    <row r="68" spans="3:11" x14ac:dyDescent="0.15">
      <c r="C68" s="24"/>
      <c r="E68" s="29"/>
      <c r="H68" s="17"/>
      <c r="I68" s="17"/>
      <c r="J68" s="18"/>
      <c r="K68" s="19"/>
    </row>
    <row r="69" spans="3:11" x14ac:dyDescent="0.15">
      <c r="C69" s="24"/>
      <c r="E69" s="29"/>
      <c r="H69" s="17"/>
      <c r="I69" s="17"/>
      <c r="J69" s="18"/>
      <c r="K69" s="19"/>
    </row>
    <row r="70" spans="3:11" x14ac:dyDescent="0.15">
      <c r="C70" s="24"/>
      <c r="E70" s="29"/>
      <c r="H70" s="17"/>
      <c r="I70" s="17"/>
      <c r="J70" s="18"/>
      <c r="K70" s="19"/>
    </row>
    <row r="71" spans="3:11" x14ac:dyDescent="0.15">
      <c r="C71" s="24"/>
      <c r="E71" s="29"/>
      <c r="H71" s="17"/>
      <c r="I71" s="17"/>
      <c r="J71" s="18"/>
      <c r="K71" s="19"/>
    </row>
    <row r="72" spans="3:11" x14ac:dyDescent="0.15">
      <c r="C72" s="24"/>
      <c r="E72" s="29"/>
      <c r="H72" s="17"/>
      <c r="I72" s="17"/>
      <c r="J72" s="18"/>
      <c r="K72" s="19"/>
    </row>
    <row r="73" spans="3:11" x14ac:dyDescent="0.15">
      <c r="C73" s="24"/>
      <c r="E73" s="29"/>
      <c r="H73" s="17"/>
      <c r="I73" s="17"/>
      <c r="J73" s="18"/>
      <c r="K73" s="19"/>
    </row>
    <row r="74" spans="3:11" x14ac:dyDescent="0.15">
      <c r="C74" s="24"/>
      <c r="E74" s="29"/>
      <c r="H74" s="17"/>
      <c r="I74" s="17"/>
      <c r="J74" s="18"/>
      <c r="K74" s="19"/>
    </row>
    <row r="75" spans="3:11" x14ac:dyDescent="0.15">
      <c r="C75" s="24"/>
      <c r="E75" s="29"/>
      <c r="H75" s="17"/>
      <c r="I75" s="17"/>
      <c r="J75" s="18"/>
      <c r="K75" s="19"/>
    </row>
    <row r="76" spans="3:11" x14ac:dyDescent="0.15">
      <c r="C76" s="24"/>
      <c r="E76" s="29"/>
      <c r="H76" s="17"/>
      <c r="I76" s="17"/>
      <c r="J76" s="18"/>
      <c r="K76" s="19"/>
    </row>
    <row r="77" spans="3:11" x14ac:dyDescent="0.15">
      <c r="C77" s="24"/>
      <c r="E77" s="29"/>
      <c r="H77" s="17"/>
      <c r="I77" s="17"/>
      <c r="J77" s="18"/>
      <c r="K77" s="19"/>
    </row>
    <row r="78" spans="3:11" x14ac:dyDescent="0.15">
      <c r="C78" s="24"/>
      <c r="E78" s="29"/>
      <c r="H78" s="17"/>
      <c r="I78" s="17"/>
      <c r="J78" s="18"/>
      <c r="K78" s="20"/>
    </row>
    <row r="79" spans="3:11" x14ac:dyDescent="0.15">
      <c r="C79" s="25"/>
      <c r="E79" s="30"/>
      <c r="H79" s="17"/>
      <c r="I79" s="17"/>
      <c r="J79" s="17"/>
      <c r="K79" s="17"/>
    </row>
    <row r="80" spans="3:11" x14ac:dyDescent="0.15">
      <c r="C80" s="25"/>
      <c r="E80" s="30"/>
      <c r="H80" s="17"/>
      <c r="I80" s="17"/>
      <c r="J80" s="17"/>
      <c r="K80" s="17"/>
    </row>
    <row r="81" spans="3:11" x14ac:dyDescent="0.15">
      <c r="C81" s="25"/>
      <c r="E81" s="30"/>
      <c r="H81" s="17"/>
      <c r="I81" s="17"/>
      <c r="J81" s="17"/>
      <c r="K81" s="17"/>
    </row>
    <row r="82" spans="3:11" x14ac:dyDescent="0.15">
      <c r="C82" s="25"/>
      <c r="E82" s="30"/>
      <c r="H82" s="17"/>
      <c r="I82" s="17"/>
      <c r="J82" s="17"/>
      <c r="K82" s="17"/>
    </row>
    <row r="83" spans="3:11" x14ac:dyDescent="0.15">
      <c r="C83" s="25"/>
      <c r="E83" s="30"/>
      <c r="H83" s="17"/>
      <c r="I83" s="17"/>
      <c r="J83" s="17"/>
      <c r="K83" s="17"/>
    </row>
    <row r="84" spans="3:11" x14ac:dyDescent="0.15">
      <c r="C84" s="25"/>
      <c r="E84" s="30"/>
      <c r="H84" s="17"/>
      <c r="I84" s="17"/>
      <c r="J84" s="17"/>
      <c r="K84" s="17"/>
    </row>
    <row r="85" spans="3:11" x14ac:dyDescent="0.15">
      <c r="C85" s="25"/>
      <c r="E85" s="30"/>
      <c r="H85" s="17"/>
      <c r="I85" s="17"/>
      <c r="J85" s="17"/>
      <c r="K85" s="17"/>
    </row>
    <row r="86" spans="3:11" x14ac:dyDescent="0.15">
      <c r="C86" s="25"/>
      <c r="E86" s="30"/>
      <c r="H86" s="17"/>
      <c r="I86" s="17"/>
      <c r="J86" s="17"/>
      <c r="K86" s="17"/>
    </row>
    <row r="87" spans="3:11" x14ac:dyDescent="0.15">
      <c r="C87" s="25"/>
      <c r="E87" s="30"/>
      <c r="H87" s="17"/>
      <c r="I87" s="17"/>
      <c r="J87" s="17"/>
      <c r="K87" s="17"/>
    </row>
    <row r="88" spans="3:11" x14ac:dyDescent="0.15">
      <c r="C88" s="25"/>
      <c r="E88" s="30"/>
      <c r="H88" s="17"/>
      <c r="I88" s="17"/>
      <c r="J88" s="17"/>
      <c r="K88" s="17"/>
    </row>
    <row r="89" spans="3:11" x14ac:dyDescent="0.15">
      <c r="C89" s="25"/>
      <c r="E89" s="30"/>
      <c r="H89" s="17"/>
      <c r="I89" s="17"/>
      <c r="J89" s="17"/>
      <c r="K89" s="17"/>
    </row>
    <row r="90" spans="3:11" x14ac:dyDescent="0.15">
      <c r="C90" s="25"/>
      <c r="E90" s="30"/>
      <c r="H90" s="17"/>
      <c r="I90" s="17"/>
      <c r="J90" s="17"/>
      <c r="K90" s="17"/>
    </row>
    <row r="91" spans="3:11" x14ac:dyDescent="0.15">
      <c r="C91" s="25"/>
      <c r="E91" s="30"/>
      <c r="H91" s="17"/>
      <c r="I91" s="17"/>
      <c r="J91" s="17"/>
      <c r="K91" s="17"/>
    </row>
    <row r="92" spans="3:11" x14ac:dyDescent="0.15">
      <c r="C92" s="25"/>
      <c r="E92" s="30"/>
      <c r="H92" s="17"/>
      <c r="I92" s="17"/>
      <c r="J92" s="17"/>
      <c r="K92" s="17"/>
    </row>
    <row r="93" spans="3:11" x14ac:dyDescent="0.15">
      <c r="C93" s="25"/>
      <c r="E93" s="30"/>
      <c r="H93" s="17"/>
      <c r="I93" s="17"/>
      <c r="J93" s="17"/>
      <c r="K93" s="17"/>
    </row>
    <row r="94" spans="3:11" x14ac:dyDescent="0.15">
      <c r="C94" s="25"/>
      <c r="E94" s="30"/>
      <c r="H94" s="17"/>
      <c r="I94" s="17"/>
      <c r="J94" s="17"/>
      <c r="K94" s="17"/>
    </row>
    <row r="95" spans="3:11" x14ac:dyDescent="0.15">
      <c r="C95" s="25"/>
      <c r="E95" s="30"/>
      <c r="H95" s="17"/>
      <c r="I95" s="17"/>
      <c r="J95" s="17"/>
      <c r="K95" s="17"/>
    </row>
    <row r="96" spans="3:11" x14ac:dyDescent="0.15">
      <c r="C96" s="25"/>
      <c r="E96" s="30"/>
      <c r="H96" s="17"/>
      <c r="I96" s="17"/>
      <c r="J96" s="17"/>
      <c r="K96" s="17"/>
    </row>
    <row r="97" spans="3:11" x14ac:dyDescent="0.15">
      <c r="C97" s="25"/>
      <c r="E97" s="30"/>
      <c r="H97" s="17"/>
      <c r="I97" s="17"/>
      <c r="J97" s="17"/>
      <c r="K97" s="17"/>
    </row>
    <row r="98" spans="3:11" x14ac:dyDescent="0.15">
      <c r="C98" s="25"/>
      <c r="E98" s="30"/>
      <c r="H98" s="17"/>
      <c r="I98" s="17"/>
      <c r="J98" s="17"/>
      <c r="K98" s="17"/>
    </row>
    <row r="99" spans="3:11" x14ac:dyDescent="0.15">
      <c r="C99" s="25"/>
      <c r="E99" s="30"/>
      <c r="H99" s="17"/>
      <c r="I99" s="17"/>
      <c r="J99" s="17"/>
      <c r="K99" s="17"/>
    </row>
    <row r="100" spans="3:11" x14ac:dyDescent="0.15">
      <c r="C100" s="25"/>
      <c r="E100" s="30"/>
      <c r="H100" s="17"/>
      <c r="I100" s="17"/>
      <c r="J100" s="17"/>
      <c r="K100" s="17"/>
    </row>
    <row r="101" spans="3:11" x14ac:dyDescent="0.15">
      <c r="C101" s="25"/>
      <c r="E101" s="30"/>
      <c r="H101" s="17"/>
      <c r="I101" s="17"/>
      <c r="J101" s="17"/>
      <c r="K101" s="17"/>
    </row>
    <row r="102" spans="3:11" x14ac:dyDescent="0.15">
      <c r="C102" s="25"/>
      <c r="E102" s="30"/>
      <c r="H102" s="17"/>
      <c r="I102" s="17"/>
      <c r="J102" s="17"/>
      <c r="K102" s="17"/>
    </row>
    <row r="103" spans="3:11" x14ac:dyDescent="0.15">
      <c r="C103" s="25"/>
      <c r="E103" s="30"/>
      <c r="H103" s="17"/>
      <c r="I103" s="17"/>
      <c r="J103" s="17"/>
      <c r="K103" s="17"/>
    </row>
    <row r="104" spans="3:11" x14ac:dyDescent="0.15">
      <c r="C104" s="25"/>
      <c r="E104" s="30"/>
      <c r="H104" s="17"/>
      <c r="I104" s="17"/>
      <c r="J104" s="17"/>
      <c r="K104" s="17"/>
    </row>
    <row r="105" spans="3:11" x14ac:dyDescent="0.15">
      <c r="C105" s="25"/>
      <c r="E105" s="30"/>
      <c r="H105" s="17"/>
      <c r="I105" s="17"/>
      <c r="J105" s="17"/>
      <c r="K105" s="17"/>
    </row>
    <row r="106" spans="3:11" x14ac:dyDescent="0.15">
      <c r="C106" s="25"/>
      <c r="E106" s="30"/>
      <c r="H106" s="17"/>
      <c r="I106" s="17"/>
      <c r="J106" s="17"/>
      <c r="K106" s="17"/>
    </row>
    <row r="107" spans="3:11" x14ac:dyDescent="0.15">
      <c r="C107" s="25"/>
      <c r="E107" s="30"/>
      <c r="H107" s="17"/>
      <c r="I107" s="17"/>
      <c r="J107" s="17"/>
      <c r="K107" s="17"/>
    </row>
    <row r="108" spans="3:11" x14ac:dyDescent="0.15">
      <c r="C108" s="25"/>
      <c r="E108" s="30"/>
      <c r="H108" s="17"/>
      <c r="I108" s="17"/>
      <c r="J108" s="17"/>
      <c r="K108" s="17"/>
    </row>
    <row r="109" spans="3:11" x14ac:dyDescent="0.15">
      <c r="C109" s="25"/>
      <c r="E109" s="30"/>
      <c r="H109" s="17"/>
      <c r="I109" s="17"/>
      <c r="J109" s="17"/>
      <c r="K109" s="17"/>
    </row>
    <row r="110" spans="3:11" x14ac:dyDescent="0.15">
      <c r="H110" s="17"/>
      <c r="I110" s="17"/>
      <c r="J110" s="18"/>
      <c r="K110" s="18"/>
    </row>
  </sheetData>
  <phoneticPr fontId="1"/>
  <dataValidations count="1">
    <dataValidation type="list" allowBlank="1" showInputMessage="1" showErrorMessage="1" sqref="J2:J110" xr:uid="{00000000-0002-0000-0800-000000000000}">
      <formula1>"男,女"</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施設A列天神1博多2へ変換">
                <anchor>
                  <from>
                    <xdr:col>33</xdr:col>
                    <xdr:colOff>476250</xdr:colOff>
                    <xdr:row>0</xdr:row>
                    <xdr:rowOff>161925</xdr:rowOff>
                  </from>
                  <to>
                    <xdr:col>34</xdr:col>
                    <xdr:colOff>457200</xdr:colOff>
                    <xdr:row>1</xdr:row>
                    <xdr:rowOff>57150</xdr:rowOff>
                  </to>
                </anchor>
              </controlPr>
            </control>
          </mc:Choice>
        </mc:AlternateContent>
        <mc:AlternateContent xmlns:mc="http://schemas.openxmlformats.org/markup-compatibility/2006">
          <mc:Choice Requires="x14">
            <control shapeId="6146" r:id="rId5" name="Button 2">
              <controlPr defaultSize="0" print="0" autoFill="0" autoPict="0" macro="[0]!施設A列が天神の場合2F博多の場合8FをB列に入力変換">
                <anchor>
                  <from>
                    <xdr:col>33</xdr:col>
                    <xdr:colOff>476250</xdr:colOff>
                    <xdr:row>1</xdr:row>
                    <xdr:rowOff>114300</xdr:rowOff>
                  </from>
                  <to>
                    <xdr:col>34</xdr:col>
                    <xdr:colOff>457200</xdr:colOff>
                    <xdr:row>2</xdr:row>
                    <xdr:rowOff>133350</xdr:rowOff>
                  </to>
                </anchor>
              </controlPr>
            </control>
          </mc:Choice>
        </mc:AlternateContent>
        <mc:AlternateContent xmlns:mc="http://schemas.openxmlformats.org/markup-compatibility/2006">
          <mc:Choice Requires="x14">
            <control shapeId="6147" r:id="rId6" name="Button 3">
              <controlPr defaultSize="0" print="0" autoFill="0" autoPict="0" macro="[0]!予約日を文字列に変換">
                <anchor>
                  <from>
                    <xdr:col>33</xdr:col>
                    <xdr:colOff>476250</xdr:colOff>
                    <xdr:row>2</xdr:row>
                    <xdr:rowOff>180975</xdr:rowOff>
                  </from>
                  <to>
                    <xdr:col>34</xdr:col>
                    <xdr:colOff>457200</xdr:colOff>
                    <xdr:row>3</xdr:row>
                    <xdr:rowOff>209550</xdr:rowOff>
                  </to>
                </anchor>
              </controlPr>
            </control>
          </mc:Choice>
        </mc:AlternateContent>
        <mc:AlternateContent xmlns:mc="http://schemas.openxmlformats.org/markup-compatibility/2006">
          <mc:Choice Requires="x14">
            <control shapeId="6148" r:id="rId7" name="Button 4">
              <controlPr defaultSize="0" print="0" autoFill="0" autoPict="0" macro="[0]!H列の氏名カナの半角ペースに一統一する">
                <anchor>
                  <from>
                    <xdr:col>33</xdr:col>
                    <xdr:colOff>476250</xdr:colOff>
                    <xdr:row>5</xdr:row>
                    <xdr:rowOff>133350</xdr:rowOff>
                  </from>
                  <to>
                    <xdr:col>34</xdr:col>
                    <xdr:colOff>457200</xdr:colOff>
                    <xdr:row>6</xdr:row>
                    <xdr:rowOff>171450</xdr:rowOff>
                  </to>
                </anchor>
              </controlPr>
            </control>
          </mc:Choice>
        </mc:AlternateContent>
        <mc:AlternateContent xmlns:mc="http://schemas.openxmlformats.org/markup-compatibility/2006">
          <mc:Choice Requires="x14">
            <control shapeId="6149" r:id="rId8" name="Button 5">
              <controlPr defaultSize="0" print="0" autoFill="0" autoPict="0" macro="[0]!I列の氏名の全角ペースに一統一する">
                <anchor>
                  <from>
                    <xdr:col>33</xdr:col>
                    <xdr:colOff>476250</xdr:colOff>
                    <xdr:row>6</xdr:row>
                    <xdr:rowOff>209550</xdr:rowOff>
                  </from>
                  <to>
                    <xdr:col>34</xdr:col>
                    <xdr:colOff>457200</xdr:colOff>
                    <xdr:row>8</xdr:row>
                    <xdr:rowOff>9525</xdr:rowOff>
                  </to>
                </anchor>
              </controlPr>
            </control>
          </mc:Choice>
        </mc:AlternateContent>
        <mc:AlternateContent xmlns:mc="http://schemas.openxmlformats.org/markup-compatibility/2006">
          <mc:Choice Requires="x14">
            <control shapeId="6150" r:id="rId9" name="Button 6">
              <controlPr defaultSize="0" print="0" autoFill="0" autoPict="0" macro="[0]!男1女2へ変換">
                <anchor>
                  <from>
                    <xdr:col>33</xdr:col>
                    <xdr:colOff>476250</xdr:colOff>
                    <xdr:row>8</xdr:row>
                    <xdr:rowOff>66675</xdr:rowOff>
                  </from>
                  <to>
                    <xdr:col>34</xdr:col>
                    <xdr:colOff>457200</xdr:colOff>
                    <xdr:row>9</xdr:row>
                    <xdr:rowOff>123825</xdr:rowOff>
                  </to>
                </anchor>
              </controlPr>
            </control>
          </mc:Choice>
        </mc:AlternateContent>
        <mc:AlternateContent xmlns:mc="http://schemas.openxmlformats.org/markup-compatibility/2006">
          <mc:Choice Requires="x14">
            <control shapeId="6151" r:id="rId10" name="Button 7">
              <controlPr defaultSize="0" print="0" autoFill="0" autoPict="0" macro="[0]!生年月日を文字列に変換">
                <anchor>
                  <from>
                    <xdr:col>33</xdr:col>
                    <xdr:colOff>485775</xdr:colOff>
                    <xdr:row>9</xdr:row>
                    <xdr:rowOff>171450</xdr:rowOff>
                  </from>
                  <to>
                    <xdr:col>34</xdr:col>
                    <xdr:colOff>466725</xdr:colOff>
                    <xdr:row>11</xdr:row>
                    <xdr:rowOff>9525</xdr:rowOff>
                  </to>
                </anchor>
              </controlPr>
            </control>
          </mc:Choice>
        </mc:AlternateContent>
        <mc:AlternateContent xmlns:mc="http://schemas.openxmlformats.org/markup-compatibility/2006">
          <mc:Choice Requires="x14">
            <control shapeId="6152" r:id="rId11" name="Button 8">
              <controlPr defaultSize="0" print="0" autoFill="0" autoPict="0" macro="[0]!主コース契約コードへ変換">
                <anchor>
                  <from>
                    <xdr:col>33</xdr:col>
                    <xdr:colOff>485775</xdr:colOff>
                    <xdr:row>12</xdr:row>
                    <xdr:rowOff>238125</xdr:rowOff>
                  </from>
                  <to>
                    <xdr:col>34</xdr:col>
                    <xdr:colOff>476250</xdr:colOff>
                    <xdr:row>14</xdr:row>
                    <xdr:rowOff>76200</xdr:rowOff>
                  </to>
                </anchor>
              </controlPr>
            </control>
          </mc:Choice>
        </mc:AlternateContent>
        <mc:AlternateContent xmlns:mc="http://schemas.openxmlformats.org/markup-compatibility/2006">
          <mc:Choice Requires="x14">
            <control shapeId="6154" r:id="rId12" name="Button 10">
              <controlPr defaultSize="0" print="0" autoFill="0" autoPict="0" macro="[0]!協会乳がん契約コードへ変換">
                <anchor>
                  <from>
                    <xdr:col>33</xdr:col>
                    <xdr:colOff>495300</xdr:colOff>
                    <xdr:row>16</xdr:row>
                    <xdr:rowOff>19050</xdr:rowOff>
                  </from>
                  <to>
                    <xdr:col>34</xdr:col>
                    <xdr:colOff>485775</xdr:colOff>
                    <xdr:row>17</xdr:row>
                    <xdr:rowOff>104775</xdr:rowOff>
                  </to>
                </anchor>
              </controlPr>
            </control>
          </mc:Choice>
        </mc:AlternateContent>
        <mc:AlternateContent xmlns:mc="http://schemas.openxmlformats.org/markup-compatibility/2006">
          <mc:Choice Requires="x14">
            <control shapeId="6155" r:id="rId13" name="Button 11">
              <controlPr defaultSize="0" print="0" autoFill="0" autoPict="0" macro="[0]!差額胃カメラ契約コードへ変換">
                <anchor>
                  <from>
                    <xdr:col>33</xdr:col>
                    <xdr:colOff>514350</xdr:colOff>
                    <xdr:row>17</xdr:row>
                    <xdr:rowOff>152400</xdr:rowOff>
                  </from>
                  <to>
                    <xdr:col>34</xdr:col>
                    <xdr:colOff>504825</xdr:colOff>
                    <xdr:row>18</xdr:row>
                    <xdr:rowOff>238125</xdr:rowOff>
                  </to>
                </anchor>
              </controlPr>
            </control>
          </mc:Choice>
        </mc:AlternateContent>
        <mc:AlternateContent xmlns:mc="http://schemas.openxmlformats.org/markup-compatibility/2006">
          <mc:Choice Requires="x14">
            <control shapeId="6156" r:id="rId14" name="Button 12">
              <controlPr defaultSize="0" print="0" autoFill="0" autoPict="0" macro="[0]!呼出時間をD列に文字列として変換">
                <anchor>
                  <from>
                    <xdr:col>33</xdr:col>
                    <xdr:colOff>476250</xdr:colOff>
                    <xdr:row>3</xdr:row>
                    <xdr:rowOff>247650</xdr:rowOff>
                  </from>
                  <to>
                    <xdr:col>34</xdr:col>
                    <xdr:colOff>457200</xdr:colOff>
                    <xdr:row>5</xdr:row>
                    <xdr:rowOff>85725</xdr:rowOff>
                  </to>
                </anchor>
              </controlPr>
            </control>
          </mc:Choice>
        </mc:AlternateContent>
        <mc:AlternateContent xmlns:mc="http://schemas.openxmlformats.org/markup-compatibility/2006">
          <mc:Choice Requires="x14">
            <control shapeId="6159" r:id="rId15" name="Button 15">
              <controlPr defaultSize="0" print="0" autoFill="0" autoPict="0" macro="[0]!協会子宮契約コードへ変換">
                <anchor>
                  <from>
                    <xdr:col>33</xdr:col>
                    <xdr:colOff>485775</xdr:colOff>
                    <xdr:row>14</xdr:row>
                    <xdr:rowOff>133350</xdr:rowOff>
                  </from>
                  <to>
                    <xdr:col>34</xdr:col>
                    <xdr:colOff>476250</xdr:colOff>
                    <xdr:row>15</xdr:row>
                    <xdr:rowOff>200025</xdr:rowOff>
                  </to>
                </anchor>
              </controlPr>
            </control>
          </mc:Choice>
        </mc:AlternateContent>
        <mc:AlternateContent xmlns:mc="http://schemas.openxmlformats.org/markup-compatibility/2006">
          <mc:Choice Requires="x14">
            <control shapeId="6160" r:id="rId16" name="Button 16">
              <controlPr defaultSize="0" print="0" autoFill="0" autoPict="0" macro="[0]!取込み用のデータ消去">
                <anchor>
                  <from>
                    <xdr:col>33</xdr:col>
                    <xdr:colOff>504825</xdr:colOff>
                    <xdr:row>20</xdr:row>
                    <xdr:rowOff>47625</xdr:rowOff>
                  </from>
                  <to>
                    <xdr:col>35</xdr:col>
                    <xdr:colOff>171450</xdr:colOff>
                    <xdr:row>22</xdr:row>
                    <xdr:rowOff>238125</xdr:rowOff>
                  </to>
                </anchor>
              </controlPr>
            </control>
          </mc:Choice>
        </mc:AlternateContent>
        <mc:AlternateContent xmlns:mc="http://schemas.openxmlformats.org/markup-compatibility/2006">
          <mc:Choice Requires="x14">
            <control shapeId="6163" r:id="rId17" name="Button 19">
              <controlPr defaultSize="0" print="0" autoFill="0" autoPict="0" macro="[0]!LとM列の数値を文字列に変換して先頭に0を付加する">
                <anchor>
                  <from>
                    <xdr:col>33</xdr:col>
                    <xdr:colOff>485775</xdr:colOff>
                    <xdr:row>11</xdr:row>
                    <xdr:rowOff>76200</xdr:rowOff>
                  </from>
                  <to>
                    <xdr:col>34</xdr:col>
                    <xdr:colOff>466725</xdr:colOff>
                    <xdr:row>12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27"/>
  <sheetViews>
    <sheetView workbookViewId="0">
      <selection activeCell="F8" sqref="F8"/>
    </sheetView>
  </sheetViews>
  <sheetFormatPr defaultRowHeight="13.5" x14ac:dyDescent="0.15"/>
  <cols>
    <col min="2" max="2" width="55.875" customWidth="1"/>
  </cols>
  <sheetData>
    <row r="1" spans="1:2" x14ac:dyDescent="0.15">
      <c r="A1" s="14" t="s">
        <v>58</v>
      </c>
      <c r="B1" s="1" t="s">
        <v>59</v>
      </c>
    </row>
    <row r="2" spans="1:2" x14ac:dyDescent="0.15">
      <c r="A2" s="14" t="s">
        <v>60</v>
      </c>
      <c r="B2" s="1" t="s">
        <v>61</v>
      </c>
    </row>
    <row r="3" spans="1:2" x14ac:dyDescent="0.15">
      <c r="A3" s="14" t="s">
        <v>62</v>
      </c>
      <c r="B3" s="1" t="s">
        <v>63</v>
      </c>
    </row>
    <row r="4" spans="1:2" x14ac:dyDescent="0.15">
      <c r="A4" s="14" t="s">
        <v>64</v>
      </c>
      <c r="B4" s="1" t="s">
        <v>65</v>
      </c>
    </row>
    <row r="5" spans="1:2" x14ac:dyDescent="0.15">
      <c r="A5" s="14" t="s">
        <v>66</v>
      </c>
      <c r="B5" s="1" t="s">
        <v>67</v>
      </c>
    </row>
    <row r="6" spans="1:2" x14ac:dyDescent="0.15">
      <c r="A6" s="14" t="s">
        <v>68</v>
      </c>
      <c r="B6" s="1" t="s">
        <v>69</v>
      </c>
    </row>
    <row r="7" spans="1:2" x14ac:dyDescent="0.15">
      <c r="A7" s="14" t="s">
        <v>70</v>
      </c>
      <c r="B7" s="1" t="s">
        <v>71</v>
      </c>
    </row>
    <row r="8" spans="1:2" x14ac:dyDescent="0.15">
      <c r="A8" s="14" t="s">
        <v>72</v>
      </c>
      <c r="B8" s="1" t="s">
        <v>73</v>
      </c>
    </row>
    <row r="9" spans="1:2" x14ac:dyDescent="0.15">
      <c r="A9" s="14" t="s">
        <v>74</v>
      </c>
      <c r="B9" s="1" t="s">
        <v>75</v>
      </c>
    </row>
    <row r="10" spans="1:2" x14ac:dyDescent="0.15">
      <c r="A10" s="14" t="s">
        <v>76</v>
      </c>
      <c r="B10" s="1" t="s">
        <v>77</v>
      </c>
    </row>
    <row r="11" spans="1:2" x14ac:dyDescent="0.15">
      <c r="A11" s="14" t="s">
        <v>78</v>
      </c>
      <c r="B11" s="1" t="s">
        <v>79</v>
      </c>
    </row>
    <row r="12" spans="1:2" x14ac:dyDescent="0.15">
      <c r="A12" s="14" t="s">
        <v>80</v>
      </c>
      <c r="B12" s="1" t="s">
        <v>81</v>
      </c>
    </row>
    <row r="13" spans="1:2" x14ac:dyDescent="0.15">
      <c r="A13" s="14" t="s">
        <v>82</v>
      </c>
      <c r="B13" s="1" t="s">
        <v>83</v>
      </c>
    </row>
    <row r="14" spans="1:2" x14ac:dyDescent="0.15">
      <c r="A14" s="14" t="s">
        <v>84</v>
      </c>
      <c r="B14" s="1" t="s">
        <v>85</v>
      </c>
    </row>
    <row r="15" spans="1:2" x14ac:dyDescent="0.15">
      <c r="A15" s="14" t="s">
        <v>86</v>
      </c>
      <c r="B15" s="1" t="s">
        <v>87</v>
      </c>
    </row>
    <row r="16" spans="1:2" x14ac:dyDescent="0.15">
      <c r="A16" s="14" t="s">
        <v>88</v>
      </c>
      <c r="B16" s="1" t="s">
        <v>89</v>
      </c>
    </row>
    <row r="17" spans="1:2" x14ac:dyDescent="0.15">
      <c r="A17" s="14" t="s">
        <v>90</v>
      </c>
      <c r="B17" s="1" t="s">
        <v>91</v>
      </c>
    </row>
    <row r="18" spans="1:2" x14ac:dyDescent="0.15">
      <c r="A18" s="14" t="s">
        <v>92</v>
      </c>
      <c r="B18" s="1" t="s">
        <v>93</v>
      </c>
    </row>
    <row r="19" spans="1:2" x14ac:dyDescent="0.15">
      <c r="A19" s="14" t="s">
        <v>94</v>
      </c>
      <c r="B19" s="1" t="s">
        <v>95</v>
      </c>
    </row>
    <row r="20" spans="1:2" x14ac:dyDescent="0.15">
      <c r="A20" s="14" t="s">
        <v>96</v>
      </c>
      <c r="B20" s="1" t="s">
        <v>97</v>
      </c>
    </row>
    <row r="21" spans="1:2" x14ac:dyDescent="0.15">
      <c r="A21" s="14" t="s">
        <v>98</v>
      </c>
      <c r="B21" s="1" t="s">
        <v>99</v>
      </c>
    </row>
    <row r="22" spans="1:2" x14ac:dyDescent="0.15">
      <c r="A22" s="14" t="s">
        <v>100</v>
      </c>
      <c r="B22" s="1" t="s">
        <v>101</v>
      </c>
    </row>
    <row r="23" spans="1:2" x14ac:dyDescent="0.15">
      <c r="A23" s="14" t="s">
        <v>102</v>
      </c>
      <c r="B23" s="1" t="s">
        <v>103</v>
      </c>
    </row>
    <row r="24" spans="1:2" x14ac:dyDescent="0.15">
      <c r="A24" s="14" t="s">
        <v>104</v>
      </c>
      <c r="B24" s="1" t="s">
        <v>105</v>
      </c>
    </row>
    <row r="25" spans="1:2" x14ac:dyDescent="0.15">
      <c r="A25" s="14" t="s">
        <v>106</v>
      </c>
      <c r="B25" s="1" t="s">
        <v>107</v>
      </c>
    </row>
    <row r="26" spans="1:2" x14ac:dyDescent="0.15">
      <c r="A26" s="14" t="s">
        <v>108</v>
      </c>
      <c r="B26" s="1" t="s">
        <v>109</v>
      </c>
    </row>
    <row r="27" spans="1:2" x14ac:dyDescent="0.15">
      <c r="A27" s="14" t="s">
        <v>110</v>
      </c>
      <c r="B27" s="1" t="s">
        <v>111</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E10"/>
  <sheetViews>
    <sheetView workbookViewId="0">
      <selection activeCell="F8" sqref="F8"/>
    </sheetView>
  </sheetViews>
  <sheetFormatPr defaultRowHeight="13.5" x14ac:dyDescent="0.15"/>
  <cols>
    <col min="1" max="1" width="5.125" customWidth="1"/>
    <col min="2" max="2" width="16.375" style="2" customWidth="1"/>
    <col min="3" max="3" width="12" customWidth="1"/>
    <col min="4" max="4" width="42.375" style="2" customWidth="1"/>
    <col min="5" max="5" width="18.625" style="2" customWidth="1"/>
    <col min="6" max="6" width="12.25" customWidth="1"/>
  </cols>
  <sheetData>
    <row r="1" spans="1:5" ht="29.25" customHeight="1" x14ac:dyDescent="0.15">
      <c r="A1" s="3"/>
      <c r="B1" s="4" t="s">
        <v>49</v>
      </c>
      <c r="C1" s="3" t="s">
        <v>47</v>
      </c>
      <c r="D1" s="4" t="s">
        <v>48</v>
      </c>
      <c r="E1" s="4" t="s">
        <v>50</v>
      </c>
    </row>
    <row r="2" spans="1:5" ht="49.5" customHeight="1" x14ac:dyDescent="0.15">
      <c r="A2" s="5" t="s">
        <v>34</v>
      </c>
      <c r="B2" s="7" t="s">
        <v>35</v>
      </c>
      <c r="C2" s="8" t="s">
        <v>38</v>
      </c>
      <c r="D2" s="6" t="s">
        <v>36</v>
      </c>
      <c r="E2" s="7" t="s">
        <v>52</v>
      </c>
    </row>
    <row r="3" spans="1:5" x14ac:dyDescent="0.15">
      <c r="A3" s="5"/>
      <c r="B3" s="6"/>
      <c r="C3" s="9"/>
      <c r="D3" s="6"/>
      <c r="E3" s="6"/>
    </row>
    <row r="4" spans="1:5" ht="51.75" customHeight="1" x14ac:dyDescent="0.15">
      <c r="A4" s="5" t="s">
        <v>37</v>
      </c>
      <c r="B4" s="7" t="s">
        <v>39</v>
      </c>
      <c r="C4" s="10" t="s">
        <v>40</v>
      </c>
      <c r="D4" s="6" t="s">
        <v>53</v>
      </c>
      <c r="E4" s="7" t="s">
        <v>52</v>
      </c>
    </row>
    <row r="5" spans="1:5" x14ac:dyDescent="0.15">
      <c r="A5" s="5"/>
      <c r="B5" s="6"/>
      <c r="C5" s="9"/>
      <c r="D5" s="6"/>
      <c r="E5" s="6"/>
    </row>
    <row r="6" spans="1:5" ht="36" customHeight="1" x14ac:dyDescent="0.15">
      <c r="A6" s="450" t="s">
        <v>41</v>
      </c>
      <c r="B6" s="448" t="s">
        <v>42</v>
      </c>
      <c r="C6" s="449" t="s">
        <v>43</v>
      </c>
      <c r="D6" s="6" t="s">
        <v>44</v>
      </c>
      <c r="E6" s="7" t="s">
        <v>51</v>
      </c>
    </row>
    <row r="7" spans="1:5" ht="39.75" customHeight="1" x14ac:dyDescent="0.15">
      <c r="A7" s="451"/>
      <c r="B7" s="448"/>
      <c r="C7" s="449"/>
      <c r="D7" s="15" t="s">
        <v>45</v>
      </c>
      <c r="E7" s="7"/>
    </row>
    <row r="8" spans="1:5" ht="43.5" customHeight="1" x14ac:dyDescent="0.15">
      <c r="A8" s="451"/>
      <c r="B8" s="448"/>
      <c r="C8" s="449"/>
      <c r="D8" s="6" t="s">
        <v>46</v>
      </c>
      <c r="E8" s="7" t="s">
        <v>54</v>
      </c>
    </row>
    <row r="9" spans="1:5" ht="48" customHeight="1" x14ac:dyDescent="0.15">
      <c r="A9" s="451"/>
      <c r="B9" s="448"/>
      <c r="C9" s="449"/>
      <c r="D9" s="6" t="s">
        <v>118</v>
      </c>
      <c r="E9" s="7" t="s">
        <v>55</v>
      </c>
    </row>
    <row r="10" spans="1:5" ht="47.25" customHeight="1" x14ac:dyDescent="0.15">
      <c r="A10" s="452"/>
      <c r="B10" s="448"/>
      <c r="C10" s="449"/>
      <c r="D10" s="6" t="s">
        <v>117</v>
      </c>
      <c r="E10" s="7" t="s">
        <v>56</v>
      </c>
    </row>
  </sheetData>
  <mergeCells count="3">
    <mergeCell ref="B6:B10"/>
    <mergeCell ref="C6:C10"/>
    <mergeCell ref="A6:A10"/>
  </mergeCells>
  <phoneticPr fontId="1"/>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86B7FF-C799-491F-8CCA-52B9F05403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①お申込書</vt:lpstr>
      <vt:lpstr>ID</vt:lpstr>
      <vt:lpstr>②受診者リスト </vt:lpstr>
      <vt:lpstr>③住所一覧表</vt:lpstr>
      <vt:lpstr>人間ドック料金表 </vt:lpstr>
      <vt:lpstr>協会けんぽ料金表</vt:lpstr>
      <vt:lpstr>定期 特定　料金表</vt:lpstr>
      <vt:lpstr>検査項目表</vt:lpstr>
      <vt:lpstr>取り込み用</vt:lpstr>
      <vt:lpstr>契約コース内容</vt:lpstr>
      <vt:lpstr>運用について</vt:lpstr>
      <vt:lpstr>①お申込書!Print_Area</vt:lpstr>
      <vt:lpstr>'②受診者リスト '!Print_Area</vt:lpstr>
      <vt:lpstr>取り込み用!Print_Area</vt:lpstr>
      <vt:lpstr>'人間ドック料金表 '!Print_Area</vt:lpstr>
      <vt:lpstr>'②受診者リスト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VIVA WEB01</cp:lastModifiedBy>
  <cp:lastPrinted>2025-03-07T03:26:12Z</cp:lastPrinted>
  <dcterms:created xsi:type="dcterms:W3CDTF">2017-01-26T01:07:03Z</dcterms:created>
  <dcterms:modified xsi:type="dcterms:W3CDTF">2025-04-24T01:57:17Z</dcterms:modified>
</cp:coreProperties>
</file>